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List1!$A$1:$H$590</definedName>
  </definedNames>
  <calcPr calcId="145621"/>
</workbook>
</file>

<file path=xl/calcChain.xml><?xml version="1.0" encoding="utf-8"?>
<calcChain xmlns="http://schemas.openxmlformats.org/spreadsheetml/2006/main">
  <c r="H587" i="1" l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<sst xmlns="http://schemas.openxmlformats.org/spreadsheetml/2006/main" count="1173" uniqueCount="475">
  <si>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</si>
  <si>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</si>
  <si>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</si>
  <si>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</si>
  <si>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</si>
  <si>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</si>
  <si>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</si>
  <si>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</si>
  <si>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</si>
  <si>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</si>
  <si>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</si>
  <si>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</si>
  <si>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</si>
  <si>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</si>
  <si>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</si>
  <si>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</si>
  <si>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</si>
  <si>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</si>
  <si>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</si>
  <si>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</si>
  <si>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</si>
  <si>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</si>
  <si>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</si>
  <si>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</si>
  <si>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</si>
  <si>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</si>
  <si>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</si>
  <si>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</si>
  <si>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</si>
  <si>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</si>
  <si>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</si>
  <si>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</si>
  <si>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</si>
  <si>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</si>
  <si>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</si>
  <si>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</si>
  <si>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</si>
  <si>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</si>
  <si>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</si>
  <si>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</si>
  <si>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</si>
  <si>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</si>
  <si>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</si>
  <si>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</si>
  <si>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</si>
  <si>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</si>
  <si>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</si>
  <si>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</si>
  <si>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</si>
  <si>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</si>
  <si>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</si>
  <si>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</si>
  <si>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</si>
  <si>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</si>
  <si>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</si>
  <si>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</si>
  <si>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</si>
  <si>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</si>
  <si>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</si>
  <si>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</si>
  <si>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</si>
  <si>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</si>
  <si>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</si>
  <si>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</si>
  <si>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</si>
  <si>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</si>
  <si>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</si>
  <si>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</si>
  <si>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</si>
  <si>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</si>
  <si>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</si>
  <si>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</si>
  <si>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</si>
  <si>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</si>
  <si>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</si>
  <si>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</si>
  <si>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</si>
  <si>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</si>
  <si>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</si>
  <si>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</si>
  <si>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</si>
  <si>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</si>
  <si>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</si>
  <si>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</si>
  <si>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</si>
  <si>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</si>
  <si>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</si>
  <si>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</si>
  <si>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</si>
  <si>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</si>
  <si>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</si>
  <si>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</si>
  <si>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</si>
  <si>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</si>
  <si>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</si>
  <si>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</si>
  <si>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</si>
  <si>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</si>
  <si>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</si>
  <si>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</si>
  <si>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</si>
  <si>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</si>
  <si>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</si>
  <si>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</si>
  <si>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</si>
  <si>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</si>
  <si>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</si>
  <si>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</si>
  <si>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</si>
  <si>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</si>
  <si>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</si>
  <si>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</si>
  <si>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</si>
  <si>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</si>
  <si>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</si>
  <si>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</si>
  <si>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</si>
  <si>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</si>
  <si>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</si>
  <si>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</si>
  <si>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</si>
  <si>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</si>
  <si>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</si>
  <si>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</si>
  <si>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</si>
  <si>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</si>
  <si>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</si>
  <si>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</si>
  <si>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</si>
  <si>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</si>
  <si>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</si>
  <si>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</si>
  <si>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</si>
  <si>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</si>
  <si>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</si>
  <si>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</si>
  <si>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</si>
  <si>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</si>
  <si>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</si>
  <si>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</si>
  <si>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</si>
  <si>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</si>
  <si>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</si>
  <si>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</si>
  <si>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</si>
  <si>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</si>
  <si>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</si>
  <si>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</si>
  <si>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</si>
  <si>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</si>
  <si>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</si>
  <si>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</si>
  <si>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</si>
  <si>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</si>
  <si>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</si>
  <si>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</si>
  <si>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</si>
  <si>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</si>
  <si>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</si>
  <si>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</si>
  <si>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</si>
  <si>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</si>
  <si>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</si>
  <si>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</si>
  <si>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</si>
  <si>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</si>
  <si>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</si>
  <si>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</si>
  <si>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</si>
  <si>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</si>
  <si>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</si>
  <si>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</si>
  <si>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</si>
  <si>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</si>
  <si>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</si>
  <si>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</si>
  <si>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</si>
  <si>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</si>
  <si>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</si>
  <si>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</si>
  <si>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</si>
  <si>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</si>
  <si>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</si>
  <si>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</si>
  <si>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</si>
  <si>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</si>
  <si>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</si>
  <si>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</si>
  <si>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</si>
  <si>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</si>
  <si>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</si>
  <si>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</si>
  <si>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</si>
  <si>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</si>
  <si>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</si>
  <si>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</si>
  <si>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</si>
  <si>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</si>
  <si>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</si>
  <si>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</si>
  <si>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</si>
  <si>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</si>
  <si>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</si>
  <si>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</si>
  <si>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</si>
  <si>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</si>
  <si>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</si>
  <si>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</si>
  <si>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</si>
  <si>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</si>
  <si>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</si>
  <si>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</si>
  <si>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</si>
  <si>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</si>
  <si>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</si>
  <si>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</si>
  <si>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</si>
  <si>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</si>
  <si>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</si>
  <si>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</si>
  <si>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</si>
  <si>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</si>
  <si>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</si>
  <si>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</si>
  <si>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</si>
  <si>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</si>
  <si>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</si>
  <si>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</si>
  <si>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</si>
  <si>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</si>
  <si>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</si>
  <si>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</si>
  <si>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</si>
  <si>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</si>
  <si>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</si>
  <si>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</si>
  <si>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</si>
  <si>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</si>
  <si>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</si>
  <si>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</si>
  <si>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</si>
  <si>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</si>
  <si>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</si>
  <si>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</si>
  <si>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</si>
  <si>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</si>
  <si>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</si>
  <si>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</si>
  <si>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</si>
  <si>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</si>
  <si>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</si>
  <si>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</si>
  <si>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</si>
  <si>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</si>
  <si>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</si>
  <si>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</si>
  <si>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</si>
  <si>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</si>
  <si>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</si>
  <si>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</si>
  <si>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</si>
  <si>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</si>
  <si>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</si>
  <si>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</si>
  <si>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</si>
  <si>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</si>
  <si>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</si>
  <si>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</si>
  <si>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</si>
  <si>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</si>
  <si>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</si>
  <si>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</si>
  <si>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</si>
  <si>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</si>
  <si>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</si>
  <si>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</si>
  <si>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</si>
  <si>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</si>
  <si>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</si>
  <si>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</si>
  <si>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</si>
  <si>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</si>
  <si>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</si>
  <si>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</si>
  <si>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</si>
  <si>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</si>
  <si>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</si>
  <si>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</si>
  <si>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</si>
  <si>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</si>
  <si>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</si>
  <si>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</si>
  <si>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</si>
  <si>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</si>
  <si>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</si>
  <si>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</si>
  <si>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</si>
  <si>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</si>
  <si>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</si>
  <si>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</si>
  <si>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</si>
  <si>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</si>
  <si>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</si>
  <si>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</si>
  <si>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</si>
  <si>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</si>
  <si>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</si>
  <si>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</si>
  <si>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</si>
  <si>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</si>
  <si>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</si>
  <si>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</si>
  <si>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</si>
  <si>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</si>
  <si>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</si>
  <si>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</si>
  <si>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</si>
  <si>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</si>
  <si>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</si>
  <si>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</si>
  <si>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</si>
  <si>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</si>
  <si>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</si>
  <si>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</si>
  <si>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</si>
  <si>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</si>
  <si>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</si>
  <si>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</si>
  <si>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</si>
  <si>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</si>
  <si>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</si>
  <si>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</si>
  <si>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</si>
  <si>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</si>
  <si>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</si>
  <si>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</si>
  <si>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</si>
  <si>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</si>
  <si>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</si>
  <si>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</si>
  <si>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</si>
  <si>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</si>
  <si>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</si>
  <si>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</si>
  <si>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</si>
  <si>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</si>
  <si>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</si>
  <si>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</si>
  <si>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</si>
  <si>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</si>
  <si>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</si>
  <si>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</si>
  <si>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</si>
  <si>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</si>
  <si>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</si>
  <si>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</si>
  <si>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</si>
  <si>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</si>
  <si>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</si>
  <si>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</si>
  <si>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</si>
  <si>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</si>
  <si>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</si>
  <si>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</si>
  <si>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</si>
  <si>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</si>
  <si>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</si>
  <si>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</si>
  <si>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</si>
  <si>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</si>
  <si>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</si>
  <si>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</si>
  <si>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</si>
  <si>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</si>
  <si>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</si>
  <si>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</si>
  <si>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</si>
  <si>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</si>
  <si>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</si>
  <si>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</si>
  <si>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</si>
  <si>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</si>
  <si>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</si>
  <si>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</si>
  <si>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</si>
  <si>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</si>
  <si>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</si>
  <si>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</si>
  <si>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</si>
  <si>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</si>
  <si>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</si>
  <si>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</si>
  <si>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</si>
  <si>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</si>
  <si>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</si>
  <si>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</si>
  <si>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</si>
  <si>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</si>
  <si>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</si>
  <si>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</si>
  <si>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</si>
  <si>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</si>
  <si>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</si>
  <si>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</si>
  <si>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</si>
  <si>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</si>
  <si>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</si>
  <si>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</si>
  <si>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</si>
  <si>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</si>
  <si>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</si>
  <si>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</si>
  <si>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</si>
  <si>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</si>
  <si>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</si>
  <si>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</si>
  <si>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</si>
  <si>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</si>
  <si>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</si>
  <si>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</si>
  <si>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</si>
  <si>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</si>
  <si>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</si>
  <si>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</si>
  <si>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</si>
  <si>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</si>
  <si>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</si>
  <si>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</si>
  <si>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</si>
  <si>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</si>
  <si>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</si>
  <si>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</si>
  <si>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</si>
  <si>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</si>
  <si>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</si>
  <si>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</si>
  <si>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</si>
  <si>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</si>
  <si>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</si>
  <si>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</si>
  <si>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</si>
  <si>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</si>
  <si>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</si>
  <si>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</si>
  <si>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</si>
  <si>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</si>
  <si>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</si>
  <si>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</si>
  <si>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</si>
  <si>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</si>
  <si>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</si>
  <si>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</si>
  <si>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</si>
  <si>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</si>
  <si>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</si>
  <si>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</si>
  <si>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</si>
  <si>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</si>
  <si>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</si>
  <si>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</si>
  <si>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</si>
  <si>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</si>
  <si>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</si>
  <si>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</si>
  <si>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</si>
  <si>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</si>
  <si>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</si>
  <si>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</si>
  <si>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</si>
  <si>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</si>
  <si>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</si>
  <si>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</si>
  <si>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siječanj-lipanj 2016. i 2017. godine</t>
  </si>
  <si>
    <t>Siječanj-lipanj
2016.</t>
  </si>
  <si>
    <t>Siječanj-lipanj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</si>
</sst>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vertical="center"/>
    </xf>
    <xf numFmtId="0" fontId="1" fillId="0" borderId="7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horizontal="left" vertical="center" indent="2"/>
    </xf>
    <xf numFmtId="0" fontId="1" fillId="0" borderId="7" xfId="0" quotePrefix="1" applyNumberFormat="1" applyFont="1" applyFill="1" applyBorder="1" applyAlignment="1" applyProtection="1">
      <alignment horizontal="left" vertical="center" indent="2"/>
    </xf>
    <xf numFmtId="0" fontId="2" fillId="0" borderId="7" xfId="0" applyNumberFormat="1" applyFont="1" applyFill="1" applyBorder="1" applyAlignment="1" applyProtection="1">
      <alignment horizontal="left" vertical="center" indent="3"/>
    </xf>
    <xf numFmtId="0" fontId="2" fillId="0" borderId="7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8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9" xfId="0" quotePrefix="1" applyNumberFormat="1" applyFont="1" applyFill="1" applyBorder="1" applyAlignment="1" applyProtection="1">
      <alignment horizontal="left" vertical="center" indent="3"/>
    </xf>
    <xf numFmtId="0" fontId="2" fillId="0" borderId="10" xfId="0" quotePrefix="1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/>
    </xf>
    <xf numFmtId="164" fontId="7" fillId="0" borderId="10" xfId="0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2.75" customHeight="1" x14ac:dyDescent="0.25"/>
  <cols>
    <col min="2" max="2" width="61" bestFit="1" customWidth="1"/>
    <col min="3" max="3" width="13.85546875" bestFit="1" customWidth="1"/>
    <col min="4" max="4" width="14.85546875" bestFit="1" customWidth="1"/>
    <col min="5" max="5" width="13.85546875" bestFit="1" customWidth="1"/>
    <col min="6" max="6" width="7.140625" bestFit="1" customWidth="1"/>
    <col min="7" max="7" width="10.28515625" bestFit="1" customWidth="1"/>
    <col min="8" max="8" width="12.7109375" bestFit="1" customWidth="1"/>
  </cols>
  <sheetData>
    <row r="1" spans="1:8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8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8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8" ht="12.75" customHeight="1" x14ac:dyDescent="0.25">
      <c r="A4" s="12"/>
      <c r="B4" s="13" t="s">
        <v>5</v>
      </c>
      <c r="C4" s="14">
        <f>+C5+C9+C13+C17+C21+C25+C29+C78+C101+C102+C106+C110+C114+C121+C125+C129+C133+C149+C159+C163+C196+C205+C209+C213+C243+C265+C278+C300+C318+C349+C392+C414+C418+C428+C486+C493+C497+C545+C549+C553+C557+C561+C565+C569+C573+C574+C575+C576+C580+C584</f>
        <v>58697626327.409988</v>
      </c>
      <c r="D4" s="14">
        <f>+D5+D9+D13+D17+D21+D25+D29+D78+D101+D102+D106+D110+D114+D121+D125+D129+D133+D149+D159+D163+D196+D205+D209+D213+D243+D265+D278+D300+D318+D349+D392+D414+D418+D428+D486+D493+D497+D545+D549+D553+D557+D561+D565+D569+D573+D574+D575+D576+D580+D584</f>
        <v>128389539569</v>
      </c>
      <c r="E4" s="14">
        <f>+E5+E9+E13+E17+E21+E25+E29+E78+E101+E102+E106+E110+E114+E121+E125+E129+E133+E149+E159+E163+E196+E205+E209+E213+E243+E265+E278+E300+E318+E349+E392+E414+E418+E428+E486+E493+E497+E545+E549+E553+E557+E561+E565+E569+E573+E574+E575+E576+E580+E584</f>
        <v>59866726998.540009</v>
      </c>
      <c r="F4" s="15">
        <f t="shared" ref="F4:F67" si="0">IF(C4=0,"x",E4/C4*100)</f>
        <v>101.99173415396541</v>
      </c>
      <c r="G4" s="15">
        <f t="shared" ref="G4:G67" si="1">IF(D4=0,"x",E4/D4*100)</f>
        <v>46.628975537657425</v>
      </c>
      <c r="H4" s="16">
        <f>+H5+H9+H13+H17+H21+H25+H29+H78+H101+H102+H106+H110+H114+H121+H133+H149+H159+H163+H196+H205+H213+H243+H265+H278+H300+H318+H349+H392+H414+H418+H428+H486+H493+H497+H545+H549+H553+H557+H561+H565+H569+H573+H574+H575+H576+H580+H584</f>
        <v>1032463555.9100016</v>
      </c>
    </row>
    <row r="5" spans="1:8" ht="12.75" customHeight="1" x14ac:dyDescent="0.25">
      <c r="A5" s="17" t="s">
        <v>239</v>
      </c>
      <c r="B5" s="18" t="s">
        <v>6</v>
      </c>
      <c r="C5" s="19">
        <v>60537871.560000002</v>
      </c>
      <c r="D5" s="19">
        <v>143056920</v>
      </c>
      <c r="E5" s="19">
        <v>59902446.460000001</v>
      </c>
      <c r="F5" s="20">
        <f t="shared" si="0"/>
        <v>98.950367623397156</v>
      </c>
      <c r="G5" s="20">
        <f t="shared" si="1"/>
        <v>41.873155426525329</v>
      </c>
      <c r="H5" s="21">
        <f t="shared" ref="H5:H68" si="2">+E5-C5</f>
        <v>-635425.10000000149</v>
      </c>
    </row>
    <row r="6" spans="1:8" ht="12.75" customHeight="1" x14ac:dyDescent="0.25">
      <c r="A6" s="23" t="s">
        <v>240</v>
      </c>
      <c r="B6" s="18" t="s">
        <v>7</v>
      </c>
      <c r="C6" s="19">
        <v>60537871.560000002</v>
      </c>
      <c r="D6" s="19">
        <v>143056920</v>
      </c>
      <c r="E6" s="19">
        <v>59902446.460000001</v>
      </c>
      <c r="F6" s="20">
        <f t="shared" si="0"/>
        <v>98.950367623397156</v>
      </c>
      <c r="G6" s="20">
        <f t="shared" si="1"/>
        <v>41.873155426525329</v>
      </c>
      <c r="H6" s="21">
        <f t="shared" si="2"/>
        <v>-635425.10000000149</v>
      </c>
    </row>
    <row r="7" spans="1:8" ht="12.75" customHeight="1" x14ac:dyDescent="0.25">
      <c r="A7" s="25" t="s">
        <v>241</v>
      </c>
      <c r="B7" s="26" t="s">
        <v>8</v>
      </c>
      <c r="C7" s="27">
        <v>60342065.149999999</v>
      </c>
      <c r="D7" s="27">
        <v>140485920</v>
      </c>
      <c r="E7" s="27">
        <v>59786458.100000001</v>
      </c>
      <c r="F7" s="28">
        <f t="shared" si="0"/>
        <v>99.079237595500175</v>
      </c>
      <c r="G7" s="28">
        <f t="shared" si="1"/>
        <v>42.556903994364703</v>
      </c>
      <c r="H7" s="29">
        <f t="shared" si="2"/>
        <v>-555607.04999999702</v>
      </c>
    </row>
    <row r="8" spans="1:8" ht="12.75" customHeight="1" x14ac:dyDescent="0.25">
      <c r="A8" s="25" t="s">
        <v>242</v>
      </c>
      <c r="B8" s="26" t="s">
        <v>9</v>
      </c>
      <c r="C8" s="27">
        <v>195806.41</v>
      </c>
      <c r="D8" s="27">
        <v>2571000</v>
      </c>
      <c r="E8" s="27">
        <v>115988.36</v>
      </c>
      <c r="F8" s="28">
        <f t="shared" si="0"/>
        <v>59.23624257244694</v>
      </c>
      <c r="G8" s="28">
        <f t="shared" si="1"/>
        <v>4.5114103461688062</v>
      </c>
      <c r="H8" s="29">
        <f t="shared" si="2"/>
        <v>-79818.05</v>
      </c>
    </row>
    <row r="9" spans="1:8" ht="12.75" customHeight="1" x14ac:dyDescent="0.25">
      <c r="A9" s="17" t="s">
        <v>243</v>
      </c>
      <c r="B9" s="18" t="s">
        <v>10</v>
      </c>
      <c r="C9" s="19">
        <v>30498869.050000001</v>
      </c>
      <c r="D9" s="19">
        <v>17106451</v>
      </c>
      <c r="E9" s="19">
        <v>2910951</v>
      </c>
      <c r="F9" s="20">
        <f t="shared" si="0"/>
        <v>9.5444555508854183</v>
      </c>
      <c r="G9" s="20">
        <f t="shared" si="1"/>
        <v>17.016685693601787</v>
      </c>
      <c r="H9" s="21">
        <f t="shared" si="2"/>
        <v>-27587918.050000001</v>
      </c>
    </row>
    <row r="10" spans="1:8" ht="12.75" customHeight="1" x14ac:dyDescent="0.25">
      <c r="A10" s="23" t="s">
        <v>244</v>
      </c>
      <c r="B10" s="18" t="s">
        <v>11</v>
      </c>
      <c r="C10" s="19">
        <v>30498869.050000001</v>
      </c>
      <c r="D10" s="19">
        <v>17106451</v>
      </c>
      <c r="E10" s="19">
        <v>2910951</v>
      </c>
      <c r="F10" s="20">
        <f t="shared" si="0"/>
        <v>9.5444555508854183</v>
      </c>
      <c r="G10" s="20">
        <f t="shared" si="1"/>
        <v>17.016685693601787</v>
      </c>
      <c r="H10" s="21">
        <f t="shared" si="2"/>
        <v>-27587918.050000001</v>
      </c>
    </row>
    <row r="11" spans="1:8" ht="12.75" customHeight="1" x14ac:dyDescent="0.25">
      <c r="A11" s="25" t="s">
        <v>241</v>
      </c>
      <c r="B11" s="26" t="s">
        <v>8</v>
      </c>
      <c r="C11" s="27">
        <v>30448710.59</v>
      </c>
      <c r="D11" s="27">
        <v>16568451</v>
      </c>
      <c r="E11" s="27">
        <v>2906410.5</v>
      </c>
      <c r="F11" s="28">
        <f t="shared" si="0"/>
        <v>9.5452662647544972</v>
      </c>
      <c r="G11" s="28">
        <f t="shared" si="1"/>
        <v>17.541835986961001</v>
      </c>
      <c r="H11" s="29">
        <f t="shared" si="2"/>
        <v>-27542300.09</v>
      </c>
    </row>
    <row r="12" spans="1:8" ht="12.75" customHeight="1" x14ac:dyDescent="0.25">
      <c r="A12" s="25" t="s">
        <v>242</v>
      </c>
      <c r="B12" s="26" t="s">
        <v>9</v>
      </c>
      <c r="C12" s="27">
        <v>50158.46</v>
      </c>
      <c r="D12" s="27">
        <v>538000</v>
      </c>
      <c r="E12" s="27">
        <v>4540.5</v>
      </c>
      <c r="F12" s="28">
        <f t="shared" si="0"/>
        <v>9.0523114146646453</v>
      </c>
      <c r="G12" s="28">
        <f t="shared" si="1"/>
        <v>0.84395910780669137</v>
      </c>
      <c r="H12" s="29">
        <f t="shared" si="2"/>
        <v>-45617.96</v>
      </c>
    </row>
    <row r="13" spans="1:8" ht="25.5" x14ac:dyDescent="0.25">
      <c r="A13" s="17" t="s">
        <v>245</v>
      </c>
      <c r="B13" s="18" t="s">
        <v>12</v>
      </c>
      <c r="C13" s="19">
        <v>239574.11</v>
      </c>
      <c r="D13" s="19">
        <v>0</v>
      </c>
      <c r="E13" s="19"/>
      <c r="F13" s="20">
        <f t="shared" si="0"/>
        <v>0</v>
      </c>
      <c r="G13" s="20" t="str">
        <f t="shared" si="1"/>
        <v>x</v>
      </c>
      <c r="H13" s="21">
        <f t="shared" si="2"/>
        <v>-239574.11</v>
      </c>
    </row>
    <row r="14" spans="1:8" ht="25.5" x14ac:dyDescent="0.25">
      <c r="A14" s="23" t="s">
        <v>246</v>
      </c>
      <c r="B14" s="18" t="s">
        <v>13</v>
      </c>
      <c r="C14" s="19">
        <v>239574.11</v>
      </c>
      <c r="D14" s="19">
        <v>0</v>
      </c>
      <c r="E14" s="19"/>
      <c r="F14" s="20">
        <f t="shared" si="0"/>
        <v>0</v>
      </c>
      <c r="G14" s="20" t="str">
        <f t="shared" si="1"/>
        <v>x</v>
      </c>
      <c r="H14" s="21">
        <f t="shared" si="2"/>
        <v>-239574.11</v>
      </c>
    </row>
    <row r="15" spans="1:8" ht="12.75" customHeight="1" x14ac:dyDescent="0.25">
      <c r="A15" s="25" t="s">
        <v>241</v>
      </c>
      <c r="B15" s="26" t="s">
        <v>8</v>
      </c>
      <c r="C15" s="27">
        <v>239574.11</v>
      </c>
      <c r="D15" s="27">
        <v>0</v>
      </c>
      <c r="E15" s="27"/>
      <c r="F15" s="28">
        <f t="shared" si="0"/>
        <v>0</v>
      </c>
      <c r="G15" s="28" t="str">
        <f t="shared" si="1"/>
        <v>x</v>
      </c>
      <c r="H15" s="29">
        <f t="shared" si="2"/>
        <v>-239574.11</v>
      </c>
    </row>
    <row r="16" spans="1:8" ht="12.75" customHeight="1" x14ac:dyDescent="0.25">
      <c r="A16" s="25" t="s">
        <v>242</v>
      </c>
      <c r="B16" s="26" t="s">
        <v>9</v>
      </c>
      <c r="C16" s="27"/>
      <c r="D16" s="27"/>
      <c r="E16" s="27"/>
      <c r="F16" s="28" t="str">
        <f t="shared" si="0"/>
        <v>x</v>
      </c>
      <c r="G16" s="28" t="str">
        <f t="shared" si="1"/>
        <v>x</v>
      </c>
      <c r="H16" s="29">
        <f t="shared" si="2"/>
        <v>0</v>
      </c>
    </row>
    <row r="17" spans="1:8" ht="12.75" customHeight="1" x14ac:dyDescent="0.25">
      <c r="A17" s="17" t="s">
        <v>247</v>
      </c>
      <c r="B17" s="18" t="s">
        <v>14</v>
      </c>
      <c r="C17" s="19">
        <v>15586602.449999999</v>
      </c>
      <c r="D17" s="19">
        <v>37736526</v>
      </c>
      <c r="E17" s="19">
        <v>14840556.619999999</v>
      </c>
      <c r="F17" s="20">
        <f t="shared" si="0"/>
        <v>95.213544244852415</v>
      </c>
      <c r="G17" s="20">
        <f t="shared" si="1"/>
        <v>39.326769560080862</v>
      </c>
      <c r="H17" s="21">
        <f t="shared" si="2"/>
        <v>-746045.83000000007</v>
      </c>
    </row>
    <row r="18" spans="1:8" ht="12.75" customHeight="1" x14ac:dyDescent="0.25">
      <c r="A18" s="23" t="s">
        <v>248</v>
      </c>
      <c r="B18" s="18" t="s">
        <v>15</v>
      </c>
      <c r="C18" s="19">
        <v>15586602.449999999</v>
      </c>
      <c r="D18" s="19">
        <v>37736526</v>
      </c>
      <c r="E18" s="19">
        <v>14840556.619999999</v>
      </c>
      <c r="F18" s="20">
        <f t="shared" si="0"/>
        <v>95.213544244852415</v>
      </c>
      <c r="G18" s="20">
        <f t="shared" si="1"/>
        <v>39.326769560080862</v>
      </c>
      <c r="H18" s="21">
        <f t="shared" si="2"/>
        <v>-746045.83000000007</v>
      </c>
    </row>
    <row r="19" spans="1:8" ht="12.75" customHeight="1" x14ac:dyDescent="0.25">
      <c r="A19" s="25" t="s">
        <v>241</v>
      </c>
      <c r="B19" s="26" t="s">
        <v>8</v>
      </c>
      <c r="C19" s="27">
        <v>15532688.300000001</v>
      </c>
      <c r="D19" s="27">
        <v>36723026</v>
      </c>
      <c r="E19" s="27">
        <v>14726375.369999999</v>
      </c>
      <c r="F19" s="28">
        <f t="shared" si="0"/>
        <v>94.808928664331717</v>
      </c>
      <c r="G19" s="28">
        <f t="shared" si="1"/>
        <v>40.10120345202489</v>
      </c>
      <c r="H19" s="29">
        <f t="shared" si="2"/>
        <v>-806312.93000000156</v>
      </c>
    </row>
    <row r="20" spans="1:8" ht="12.75" customHeight="1" x14ac:dyDescent="0.25">
      <c r="A20" s="25" t="s">
        <v>242</v>
      </c>
      <c r="B20" s="26" t="s">
        <v>9</v>
      </c>
      <c r="C20" s="27">
        <v>53914.15</v>
      </c>
      <c r="D20" s="27">
        <v>1013500</v>
      </c>
      <c r="E20" s="27">
        <v>114181.25</v>
      </c>
      <c r="F20" s="28">
        <f t="shared" si="0"/>
        <v>211.78345573471898</v>
      </c>
      <c r="G20" s="28">
        <f t="shared" si="1"/>
        <v>11.266033547113961</v>
      </c>
      <c r="H20" s="29">
        <f t="shared" si="2"/>
        <v>60267.1</v>
      </c>
    </row>
    <row r="21" spans="1:8" ht="12.75" customHeight="1" x14ac:dyDescent="0.25">
      <c r="A21" s="17" t="s">
        <v>249</v>
      </c>
      <c r="B21" s="18" t="s">
        <v>16</v>
      </c>
      <c r="C21" s="19">
        <v>12493727.210000001</v>
      </c>
      <c r="D21" s="19">
        <v>32086265</v>
      </c>
      <c r="E21" s="19">
        <v>14428843.380000001</v>
      </c>
      <c r="F21" s="20">
        <f t="shared" si="0"/>
        <v>115.48870194997637</v>
      </c>
      <c r="G21" s="20">
        <f t="shared" si="1"/>
        <v>44.968909220191264</v>
      </c>
      <c r="H21" s="21">
        <f t="shared" si="2"/>
        <v>1935116.17</v>
      </c>
    </row>
    <row r="22" spans="1:8" ht="12.75" customHeight="1" x14ac:dyDescent="0.25">
      <c r="A22" s="23" t="s">
        <v>250</v>
      </c>
      <c r="B22" s="18" t="s">
        <v>17</v>
      </c>
      <c r="C22" s="19">
        <v>12493727.210000001</v>
      </c>
      <c r="D22" s="19">
        <v>32086265</v>
      </c>
      <c r="E22" s="19">
        <v>14428843.380000001</v>
      </c>
      <c r="F22" s="20">
        <f t="shared" si="0"/>
        <v>115.48870194997637</v>
      </c>
      <c r="G22" s="20">
        <f t="shared" si="1"/>
        <v>44.968909220191264</v>
      </c>
      <c r="H22" s="21">
        <f t="shared" si="2"/>
        <v>1935116.17</v>
      </c>
    </row>
    <row r="23" spans="1:8" ht="12.75" customHeight="1" x14ac:dyDescent="0.25">
      <c r="A23" s="25" t="s">
        <v>241</v>
      </c>
      <c r="B23" s="26" t="s">
        <v>8</v>
      </c>
      <c r="C23" s="27">
        <v>12293002.960000001</v>
      </c>
      <c r="D23" s="27">
        <v>31700265</v>
      </c>
      <c r="E23" s="27">
        <v>14248039.76</v>
      </c>
      <c r="F23" s="28">
        <f t="shared" si="0"/>
        <v>115.90365516352237</v>
      </c>
      <c r="G23" s="28">
        <f t="shared" si="1"/>
        <v>44.946121933050087</v>
      </c>
      <c r="H23" s="29">
        <f t="shared" si="2"/>
        <v>1955036.7999999989</v>
      </c>
    </row>
    <row r="24" spans="1:8" ht="12.75" customHeight="1" x14ac:dyDescent="0.25">
      <c r="A24" s="25" t="s">
        <v>242</v>
      </c>
      <c r="B24" s="26" t="s">
        <v>9</v>
      </c>
      <c r="C24" s="27">
        <v>200724.25</v>
      </c>
      <c r="D24" s="27">
        <v>386000</v>
      </c>
      <c r="E24" s="27">
        <v>180803.62</v>
      </c>
      <c r="F24" s="28">
        <f t="shared" si="0"/>
        <v>90.075623647865172</v>
      </c>
      <c r="G24" s="28">
        <f t="shared" si="1"/>
        <v>46.840316062176164</v>
      </c>
      <c r="H24" s="29">
        <f t="shared" si="2"/>
        <v>-19920.630000000005</v>
      </c>
    </row>
    <row r="25" spans="1:8" ht="12.75" customHeight="1" x14ac:dyDescent="0.25">
      <c r="A25" s="17" t="s">
        <v>251</v>
      </c>
      <c r="B25" s="18" t="s">
        <v>18</v>
      </c>
      <c r="C25" s="19">
        <v>4893458.9400000004</v>
      </c>
      <c r="D25" s="19">
        <v>11800805</v>
      </c>
      <c r="E25" s="19">
        <v>5233299.25</v>
      </c>
      <c r="F25" s="20">
        <f t="shared" si="0"/>
        <v>106.9447871979079</v>
      </c>
      <c r="G25" s="20">
        <f t="shared" si="1"/>
        <v>44.346968278858945</v>
      </c>
      <c r="H25" s="21">
        <f t="shared" si="2"/>
        <v>339840.30999999959</v>
      </c>
    </row>
    <row r="26" spans="1:8" ht="12.75" customHeight="1" x14ac:dyDescent="0.25">
      <c r="A26" s="23" t="s">
        <v>252</v>
      </c>
      <c r="B26" s="18" t="s">
        <v>19</v>
      </c>
      <c r="C26" s="19">
        <v>4893458.9400000004</v>
      </c>
      <c r="D26" s="19">
        <v>11800805</v>
      </c>
      <c r="E26" s="19">
        <v>5233299.25</v>
      </c>
      <c r="F26" s="20">
        <f t="shared" si="0"/>
        <v>106.9447871979079</v>
      </c>
      <c r="G26" s="20">
        <f t="shared" si="1"/>
        <v>44.346968278858945</v>
      </c>
      <c r="H26" s="21">
        <f t="shared" si="2"/>
        <v>339840.30999999959</v>
      </c>
    </row>
    <row r="27" spans="1:8" ht="12.75" customHeight="1" x14ac:dyDescent="0.25">
      <c r="A27" s="25" t="s">
        <v>241</v>
      </c>
      <c r="B27" s="26" t="s">
        <v>8</v>
      </c>
      <c r="C27" s="27">
        <v>4891835.1900000004</v>
      </c>
      <c r="D27" s="27">
        <v>11702805</v>
      </c>
      <c r="E27" s="27">
        <v>5204918.87</v>
      </c>
      <c r="F27" s="28">
        <f t="shared" si="0"/>
        <v>106.40012731091211</v>
      </c>
      <c r="G27" s="28">
        <f t="shared" si="1"/>
        <v>44.47582327484735</v>
      </c>
      <c r="H27" s="29">
        <f t="shared" si="2"/>
        <v>313083.6799999997</v>
      </c>
    </row>
    <row r="28" spans="1:8" ht="12.75" customHeight="1" x14ac:dyDescent="0.25">
      <c r="A28" s="25" t="s">
        <v>242</v>
      </c>
      <c r="B28" s="26" t="s">
        <v>9</v>
      </c>
      <c r="C28" s="27">
        <v>1623.75</v>
      </c>
      <c r="D28" s="27">
        <v>98000</v>
      </c>
      <c r="E28" s="27">
        <v>28380.38</v>
      </c>
      <c r="F28" s="28">
        <f t="shared" si="0"/>
        <v>1747.8294072363358</v>
      </c>
      <c r="G28" s="28">
        <f t="shared" si="1"/>
        <v>28.959571428571429</v>
      </c>
      <c r="H28" s="29">
        <f t="shared" si="2"/>
        <v>26756.63</v>
      </c>
    </row>
    <row r="29" spans="1:8" ht="12.75" customHeight="1" x14ac:dyDescent="0.25">
      <c r="A29" s="17" t="s">
        <v>253</v>
      </c>
      <c r="B29" s="18" t="s">
        <v>20</v>
      </c>
      <c r="C29" s="19">
        <v>97748788.599999994</v>
      </c>
      <c r="D29" s="19">
        <v>352165922</v>
      </c>
      <c r="E29" s="19">
        <v>120335072.25</v>
      </c>
      <c r="F29" s="20">
        <f t="shared" si="0"/>
        <v>123.10645888659127</v>
      </c>
      <c r="G29" s="20">
        <f t="shared" si="1"/>
        <v>34.169993384538785</v>
      </c>
      <c r="H29" s="21">
        <f t="shared" si="2"/>
        <v>22586283.650000006</v>
      </c>
    </row>
    <row r="30" spans="1:8" ht="12.75" customHeight="1" x14ac:dyDescent="0.25">
      <c r="A30" s="23" t="s">
        <v>254</v>
      </c>
      <c r="B30" s="18" t="s">
        <v>21</v>
      </c>
      <c r="C30" s="19">
        <v>8581462.3599999994</v>
      </c>
      <c r="D30" s="19">
        <v>27278769</v>
      </c>
      <c r="E30" s="19">
        <v>9152972.6500000004</v>
      </c>
      <c r="F30" s="20">
        <f t="shared" si="0"/>
        <v>106.65982400230445</v>
      </c>
      <c r="G30" s="20">
        <f t="shared" si="1"/>
        <v>33.553466617206958</v>
      </c>
      <c r="H30" s="21">
        <f t="shared" si="2"/>
        <v>571510.29000000097</v>
      </c>
    </row>
    <row r="31" spans="1:8" ht="12.75" customHeight="1" x14ac:dyDescent="0.25">
      <c r="A31" s="25" t="s">
        <v>241</v>
      </c>
      <c r="B31" s="26" t="s">
        <v>8</v>
      </c>
      <c r="C31" s="27">
        <v>8405464.7699999996</v>
      </c>
      <c r="D31" s="27">
        <v>25578769</v>
      </c>
      <c r="E31" s="27">
        <v>9147714.6500000004</v>
      </c>
      <c r="F31" s="28">
        <f t="shared" si="0"/>
        <v>108.83056321465018</v>
      </c>
      <c r="G31" s="28">
        <f t="shared" si="1"/>
        <v>35.762919826204303</v>
      </c>
      <c r="H31" s="29">
        <f t="shared" si="2"/>
        <v>742249.88000000082</v>
      </c>
    </row>
    <row r="32" spans="1:8" ht="12.75" customHeight="1" x14ac:dyDescent="0.25">
      <c r="A32" s="25" t="s">
        <v>242</v>
      </c>
      <c r="B32" s="26" t="s">
        <v>9</v>
      </c>
      <c r="C32" s="27">
        <v>175997.59</v>
      </c>
      <c r="D32" s="27">
        <v>1700000</v>
      </c>
      <c r="E32" s="27">
        <v>5258</v>
      </c>
      <c r="F32" s="28">
        <f t="shared" si="0"/>
        <v>2.9875409089408556</v>
      </c>
      <c r="G32" s="28">
        <f t="shared" si="1"/>
        <v>0.30929411764705883</v>
      </c>
      <c r="H32" s="29">
        <f t="shared" si="2"/>
        <v>-170739.59</v>
      </c>
    </row>
    <row r="33" spans="1:8" ht="12.75" customHeight="1" x14ac:dyDescent="0.25">
      <c r="A33" s="23" t="s">
        <v>255</v>
      </c>
      <c r="B33" s="18" t="s">
        <v>22</v>
      </c>
      <c r="C33" s="19">
        <v>3256750.44</v>
      </c>
      <c r="D33" s="19">
        <v>12503353</v>
      </c>
      <c r="E33" s="19">
        <v>4266413.07</v>
      </c>
      <c r="F33" s="20">
        <f t="shared" si="0"/>
        <v>131.00214918524736</v>
      </c>
      <c r="G33" s="20">
        <f t="shared" si="1"/>
        <v>34.122151634045686</v>
      </c>
      <c r="H33" s="21">
        <f t="shared" si="2"/>
        <v>1009662.6300000004</v>
      </c>
    </row>
    <row r="34" spans="1:8" ht="12.75" customHeight="1" x14ac:dyDescent="0.25">
      <c r="A34" s="25" t="s">
        <v>241</v>
      </c>
      <c r="B34" s="26" t="s">
        <v>8</v>
      </c>
      <c r="C34" s="27">
        <v>3254254.44</v>
      </c>
      <c r="D34" s="27">
        <v>12034853</v>
      </c>
      <c r="E34" s="27">
        <v>4242725.37</v>
      </c>
      <c r="F34" s="28">
        <f t="shared" si="0"/>
        <v>130.37472785932499</v>
      </c>
      <c r="G34" s="28">
        <f t="shared" si="1"/>
        <v>35.253653451354992</v>
      </c>
      <c r="H34" s="29">
        <f t="shared" si="2"/>
        <v>988470.93000000017</v>
      </c>
    </row>
    <row r="35" spans="1:8" ht="12.75" customHeight="1" x14ac:dyDescent="0.25">
      <c r="A35" s="25" t="s">
        <v>242</v>
      </c>
      <c r="B35" s="26" t="s">
        <v>9</v>
      </c>
      <c r="C35" s="27">
        <v>2496</v>
      </c>
      <c r="D35" s="27">
        <v>468500</v>
      </c>
      <c r="E35" s="27">
        <v>23687.7</v>
      </c>
      <c r="F35" s="28">
        <f t="shared" si="0"/>
        <v>949.02644230769226</v>
      </c>
      <c r="G35" s="28">
        <f t="shared" si="1"/>
        <v>5.0560725720384205</v>
      </c>
      <c r="H35" s="29">
        <f t="shared" si="2"/>
        <v>21191.7</v>
      </c>
    </row>
    <row r="36" spans="1:8" ht="12.75" customHeight="1" x14ac:dyDescent="0.25">
      <c r="A36" s="23" t="s">
        <v>256</v>
      </c>
      <c r="B36" s="18" t="s">
        <v>23</v>
      </c>
      <c r="C36" s="19">
        <v>26739760.879999999</v>
      </c>
      <c r="D36" s="19">
        <v>147262303</v>
      </c>
      <c r="E36" s="19">
        <v>33780182.890000001</v>
      </c>
      <c r="F36" s="20">
        <f t="shared" si="0"/>
        <v>126.32941274828633</v>
      </c>
      <c r="G36" s="20">
        <f t="shared" si="1"/>
        <v>22.938784876941657</v>
      </c>
      <c r="H36" s="21">
        <f t="shared" si="2"/>
        <v>7040422.0100000016</v>
      </c>
    </row>
    <row r="37" spans="1:8" ht="12.75" customHeight="1" x14ac:dyDescent="0.25">
      <c r="A37" s="25" t="s">
        <v>241</v>
      </c>
      <c r="B37" s="26" t="s">
        <v>8</v>
      </c>
      <c r="C37" s="27">
        <v>26726782.27</v>
      </c>
      <c r="D37" s="27">
        <v>146791803</v>
      </c>
      <c r="E37" s="27">
        <v>33779550.960000001</v>
      </c>
      <c r="F37" s="28">
        <f t="shared" si="0"/>
        <v>126.38839430332966</v>
      </c>
      <c r="G37" s="28">
        <f t="shared" si="1"/>
        <v>23.011878231375086</v>
      </c>
      <c r="H37" s="29">
        <f t="shared" si="2"/>
        <v>7052768.6900000013</v>
      </c>
    </row>
    <row r="38" spans="1:8" ht="12.75" customHeight="1" x14ac:dyDescent="0.25">
      <c r="A38" s="25" t="s">
        <v>242</v>
      </c>
      <c r="B38" s="26" t="s">
        <v>9</v>
      </c>
      <c r="C38" s="27">
        <v>12978.61</v>
      </c>
      <c r="D38" s="27">
        <v>470500</v>
      </c>
      <c r="E38" s="27">
        <v>631.92999999999995</v>
      </c>
      <c r="F38" s="28">
        <f t="shared" si="0"/>
        <v>4.8690113964438408</v>
      </c>
      <c r="G38" s="28">
        <f t="shared" si="1"/>
        <v>0.13431030818278428</v>
      </c>
      <c r="H38" s="29">
        <f t="shared" si="2"/>
        <v>-12346.68</v>
      </c>
    </row>
    <row r="39" spans="1:8" ht="25.5" x14ac:dyDescent="0.25">
      <c r="A39" s="23" t="s">
        <v>257</v>
      </c>
      <c r="B39" s="18" t="s">
        <v>24</v>
      </c>
      <c r="C39" s="19">
        <v>2448646.66</v>
      </c>
      <c r="D39" s="19">
        <v>8661360</v>
      </c>
      <c r="E39" s="19">
        <v>4336445.34</v>
      </c>
      <c r="F39" s="20">
        <f t="shared" si="0"/>
        <v>177.09559369419185</v>
      </c>
      <c r="G39" s="20">
        <f t="shared" si="1"/>
        <v>50.06656391144115</v>
      </c>
      <c r="H39" s="21">
        <f t="shared" si="2"/>
        <v>1887798.6799999997</v>
      </c>
    </row>
    <row r="40" spans="1:8" ht="12.75" customHeight="1" x14ac:dyDescent="0.25">
      <c r="A40" s="25" t="s">
        <v>241</v>
      </c>
      <c r="B40" s="26" t="s">
        <v>8</v>
      </c>
      <c r="C40" s="27">
        <v>2446096.66</v>
      </c>
      <c r="D40" s="27">
        <v>8593360</v>
      </c>
      <c r="E40" s="27">
        <v>4336294.2300000004</v>
      </c>
      <c r="F40" s="28">
        <f t="shared" si="0"/>
        <v>177.2740342158024</v>
      </c>
      <c r="G40" s="28">
        <f t="shared" si="1"/>
        <v>50.46098650586034</v>
      </c>
      <c r="H40" s="29">
        <f t="shared" si="2"/>
        <v>1890197.5700000003</v>
      </c>
    </row>
    <row r="41" spans="1:8" ht="12.75" customHeight="1" x14ac:dyDescent="0.25">
      <c r="A41" s="25" t="s">
        <v>242</v>
      </c>
      <c r="B41" s="26" t="s">
        <v>9</v>
      </c>
      <c r="C41" s="27">
        <v>2550</v>
      </c>
      <c r="D41" s="27">
        <v>68000</v>
      </c>
      <c r="E41" s="27">
        <v>151.11000000000001</v>
      </c>
      <c r="F41" s="28">
        <f t="shared" si="0"/>
        <v>5.9258823529411773</v>
      </c>
      <c r="G41" s="28">
        <f t="shared" si="1"/>
        <v>0.22222058823529411</v>
      </c>
      <c r="H41" s="29">
        <f t="shared" si="2"/>
        <v>-2398.89</v>
      </c>
    </row>
    <row r="42" spans="1:8" ht="12.75" customHeight="1" x14ac:dyDescent="0.25">
      <c r="A42" s="23" t="s">
        <v>258</v>
      </c>
      <c r="B42" s="18" t="s">
        <v>25</v>
      </c>
      <c r="C42" s="19">
        <v>13515874.109999999</v>
      </c>
      <c r="D42" s="19">
        <v>33316862</v>
      </c>
      <c r="E42" s="19">
        <v>16674966.27</v>
      </c>
      <c r="F42" s="20">
        <f t="shared" si="0"/>
        <v>123.37319905682371</v>
      </c>
      <c r="G42" s="20">
        <f t="shared" si="1"/>
        <v>50.049630334333408</v>
      </c>
      <c r="H42" s="21">
        <f t="shared" si="2"/>
        <v>3159092.16</v>
      </c>
    </row>
    <row r="43" spans="1:8" ht="12.75" customHeight="1" x14ac:dyDescent="0.25">
      <c r="A43" s="25" t="s">
        <v>241</v>
      </c>
      <c r="B43" s="26" t="s">
        <v>8</v>
      </c>
      <c r="C43" s="27">
        <v>13515874.109999999</v>
      </c>
      <c r="D43" s="27">
        <v>33177362</v>
      </c>
      <c r="E43" s="27">
        <v>16667369.48</v>
      </c>
      <c r="F43" s="28">
        <f t="shared" si="0"/>
        <v>123.3169926291952</v>
      </c>
      <c r="G43" s="28">
        <f t="shared" si="1"/>
        <v>50.237175216040384</v>
      </c>
      <c r="H43" s="29">
        <f t="shared" si="2"/>
        <v>3151495.370000001</v>
      </c>
    </row>
    <row r="44" spans="1:8" ht="12.75" customHeight="1" x14ac:dyDescent="0.25">
      <c r="A44" s="25" t="s">
        <v>242</v>
      </c>
      <c r="B44" s="26" t="s">
        <v>9</v>
      </c>
      <c r="C44" s="27"/>
      <c r="D44" s="27">
        <v>139500</v>
      </c>
      <c r="E44" s="27">
        <v>7596.79</v>
      </c>
      <c r="F44" s="28" t="str">
        <f t="shared" si="0"/>
        <v>x</v>
      </c>
      <c r="G44" s="28">
        <f t="shared" si="1"/>
        <v>5.4457275985663083</v>
      </c>
      <c r="H44" s="29">
        <f t="shared" si="2"/>
        <v>7596.79</v>
      </c>
    </row>
    <row r="45" spans="1:8" ht="12.75" customHeight="1" x14ac:dyDescent="0.25">
      <c r="A45" s="23" t="s">
        <v>259</v>
      </c>
      <c r="B45" s="18" t="s">
        <v>26</v>
      </c>
      <c r="C45" s="19">
        <v>1394217.63</v>
      </c>
      <c r="D45" s="19">
        <v>5514496</v>
      </c>
      <c r="E45" s="19">
        <v>2251175.92</v>
      </c>
      <c r="F45" s="20">
        <f t="shared" si="0"/>
        <v>161.46517384090174</v>
      </c>
      <c r="G45" s="20">
        <f t="shared" si="1"/>
        <v>40.822877013601968</v>
      </c>
      <c r="H45" s="21">
        <f t="shared" si="2"/>
        <v>856958.29</v>
      </c>
    </row>
    <row r="46" spans="1:8" ht="12.75" customHeight="1" x14ac:dyDescent="0.25">
      <c r="A46" s="25" t="s">
        <v>241</v>
      </c>
      <c r="B46" s="26" t="s">
        <v>8</v>
      </c>
      <c r="C46" s="27">
        <v>1394217.63</v>
      </c>
      <c r="D46" s="27">
        <v>5201496</v>
      </c>
      <c r="E46" s="27">
        <v>2124893.67</v>
      </c>
      <c r="F46" s="28">
        <f t="shared" si="0"/>
        <v>152.40760296511243</v>
      </c>
      <c r="G46" s="28">
        <f t="shared" si="1"/>
        <v>40.851587120320772</v>
      </c>
      <c r="H46" s="29">
        <f t="shared" si="2"/>
        <v>730676.04</v>
      </c>
    </row>
    <row r="47" spans="1:8" ht="12.75" customHeight="1" x14ac:dyDescent="0.25">
      <c r="A47" s="25" t="s">
        <v>242</v>
      </c>
      <c r="B47" s="26" t="s">
        <v>9</v>
      </c>
      <c r="C47" s="27"/>
      <c r="D47" s="27">
        <v>313000</v>
      </c>
      <c r="E47" s="27">
        <v>126282.25</v>
      </c>
      <c r="F47" s="28" t="str">
        <f t="shared" si="0"/>
        <v>x</v>
      </c>
      <c r="G47" s="28">
        <f t="shared" si="1"/>
        <v>40.345766773162936</v>
      </c>
      <c r="H47" s="29">
        <f t="shared" si="2"/>
        <v>126282.25</v>
      </c>
    </row>
    <row r="48" spans="1:8" ht="25.5" x14ac:dyDescent="0.25">
      <c r="A48" s="23" t="s">
        <v>260</v>
      </c>
      <c r="B48" s="18" t="s">
        <v>27</v>
      </c>
      <c r="C48" s="19">
        <v>13761860.41</v>
      </c>
      <c r="D48" s="19">
        <v>32277762</v>
      </c>
      <c r="E48" s="19">
        <v>13770258.779999999</v>
      </c>
      <c r="F48" s="20">
        <f t="shared" si="0"/>
        <v>100.06102641466916</v>
      </c>
      <c r="G48" s="20">
        <f t="shared" si="1"/>
        <v>42.661752013661911</v>
      </c>
      <c r="H48" s="21">
        <f t="shared" si="2"/>
        <v>8398.3699999991804</v>
      </c>
    </row>
    <row r="49" spans="1:8" ht="12.75" customHeight="1" x14ac:dyDescent="0.25">
      <c r="A49" s="25" t="s">
        <v>241</v>
      </c>
      <c r="B49" s="26" t="s">
        <v>8</v>
      </c>
      <c r="C49" s="27">
        <v>13744741.41</v>
      </c>
      <c r="D49" s="27">
        <v>31861012</v>
      </c>
      <c r="E49" s="27">
        <v>13690130.59</v>
      </c>
      <c r="F49" s="28">
        <f t="shared" si="0"/>
        <v>99.60267844718949</v>
      </c>
      <c r="G49" s="28">
        <f t="shared" si="1"/>
        <v>42.968285470656106</v>
      </c>
      <c r="H49" s="29">
        <f t="shared" si="2"/>
        <v>-54610.820000000298</v>
      </c>
    </row>
    <row r="50" spans="1:8" ht="12.75" customHeight="1" x14ac:dyDescent="0.25">
      <c r="A50" s="25" t="s">
        <v>242</v>
      </c>
      <c r="B50" s="26" t="s">
        <v>9</v>
      </c>
      <c r="C50" s="27">
        <v>17119</v>
      </c>
      <c r="D50" s="27">
        <v>416750</v>
      </c>
      <c r="E50" s="27">
        <v>80128.19</v>
      </c>
      <c r="F50" s="28">
        <f t="shared" si="0"/>
        <v>468.0658332846545</v>
      </c>
      <c r="G50" s="28">
        <f t="shared" si="1"/>
        <v>19.22692021595681</v>
      </c>
      <c r="H50" s="29">
        <f t="shared" si="2"/>
        <v>63009.19</v>
      </c>
    </row>
    <row r="51" spans="1:8" ht="12.75" customHeight="1" x14ac:dyDescent="0.25">
      <c r="A51" s="23" t="s">
        <v>261</v>
      </c>
      <c r="B51" s="18" t="s">
        <v>28</v>
      </c>
      <c r="C51" s="19">
        <v>442476.19</v>
      </c>
      <c r="D51" s="19">
        <v>2088835</v>
      </c>
      <c r="E51" s="19">
        <v>596107.61</v>
      </c>
      <c r="F51" s="20">
        <f t="shared" si="0"/>
        <v>134.72083322720709</v>
      </c>
      <c r="G51" s="20">
        <f t="shared" si="1"/>
        <v>28.537802650759875</v>
      </c>
      <c r="H51" s="21">
        <f t="shared" si="2"/>
        <v>153631.41999999998</v>
      </c>
    </row>
    <row r="52" spans="1:8" ht="12.75" customHeight="1" x14ac:dyDescent="0.25">
      <c r="A52" s="25" t="s">
        <v>241</v>
      </c>
      <c r="B52" s="26" t="s">
        <v>8</v>
      </c>
      <c r="C52" s="27">
        <v>442476.19</v>
      </c>
      <c r="D52" s="27">
        <v>2030835</v>
      </c>
      <c r="E52" s="27">
        <v>593918.61</v>
      </c>
      <c r="F52" s="28">
        <f t="shared" si="0"/>
        <v>134.22611734204276</v>
      </c>
      <c r="G52" s="28">
        <f t="shared" si="1"/>
        <v>29.245045018428378</v>
      </c>
      <c r="H52" s="29">
        <f t="shared" si="2"/>
        <v>151442.41999999998</v>
      </c>
    </row>
    <row r="53" spans="1:8" ht="12.75" customHeight="1" x14ac:dyDescent="0.25">
      <c r="A53" s="25" t="s">
        <v>242</v>
      </c>
      <c r="B53" s="26" t="s">
        <v>9</v>
      </c>
      <c r="C53" s="27"/>
      <c r="D53" s="27">
        <v>58000</v>
      </c>
      <c r="E53" s="27">
        <v>2189</v>
      </c>
      <c r="F53" s="28" t="str">
        <f t="shared" si="0"/>
        <v>x</v>
      </c>
      <c r="G53" s="28">
        <f t="shared" si="1"/>
        <v>3.7741379310344825</v>
      </c>
      <c r="H53" s="29">
        <f t="shared" si="2"/>
        <v>2189</v>
      </c>
    </row>
    <row r="54" spans="1:8" ht="12.75" customHeight="1" x14ac:dyDescent="0.25">
      <c r="A54" s="23" t="s">
        <v>262</v>
      </c>
      <c r="B54" s="18" t="s">
        <v>29</v>
      </c>
      <c r="C54" s="19">
        <v>786773.66</v>
      </c>
      <c r="D54" s="19">
        <v>1902794</v>
      </c>
      <c r="E54" s="19">
        <v>866594.97</v>
      </c>
      <c r="F54" s="20">
        <f t="shared" si="0"/>
        <v>110.14539683496776</v>
      </c>
      <c r="G54" s="20">
        <f t="shared" si="1"/>
        <v>45.543288974003495</v>
      </c>
      <c r="H54" s="21">
        <f t="shared" si="2"/>
        <v>79821.309999999939</v>
      </c>
    </row>
    <row r="55" spans="1:8" ht="12.75" customHeight="1" x14ac:dyDescent="0.25">
      <c r="A55" s="25" t="s">
        <v>241</v>
      </c>
      <c r="B55" s="26" t="s">
        <v>8</v>
      </c>
      <c r="C55" s="27">
        <v>784948.66</v>
      </c>
      <c r="D55" s="27">
        <v>1868794</v>
      </c>
      <c r="E55" s="27">
        <v>866443.86</v>
      </c>
      <c r="F55" s="28">
        <f t="shared" si="0"/>
        <v>110.38223315140125</v>
      </c>
      <c r="G55" s="28">
        <f t="shared" si="1"/>
        <v>46.363797186848842</v>
      </c>
      <c r="H55" s="29">
        <f t="shared" si="2"/>
        <v>81495.199999999953</v>
      </c>
    </row>
    <row r="56" spans="1:8" ht="12.75" customHeight="1" x14ac:dyDescent="0.25">
      <c r="A56" s="25" t="s">
        <v>242</v>
      </c>
      <c r="B56" s="26" t="s">
        <v>9</v>
      </c>
      <c r="C56" s="27">
        <v>1825</v>
      </c>
      <c r="D56" s="27">
        <v>34000</v>
      </c>
      <c r="E56" s="27">
        <v>151.11000000000001</v>
      </c>
      <c r="F56" s="28">
        <f t="shared" si="0"/>
        <v>8.2800000000000011</v>
      </c>
      <c r="G56" s="28">
        <f t="shared" si="1"/>
        <v>0.44444117647058823</v>
      </c>
      <c r="H56" s="29">
        <f t="shared" si="2"/>
        <v>-1673.8899999999999</v>
      </c>
    </row>
    <row r="57" spans="1:8" ht="12.75" customHeight="1" x14ac:dyDescent="0.25">
      <c r="A57" s="23" t="s">
        <v>263</v>
      </c>
      <c r="B57" s="18" t="s">
        <v>30</v>
      </c>
      <c r="C57" s="19">
        <v>3905548.45</v>
      </c>
      <c r="D57" s="19">
        <v>13714710</v>
      </c>
      <c r="E57" s="19">
        <v>5073516.01</v>
      </c>
      <c r="F57" s="20">
        <f t="shared" si="0"/>
        <v>129.90534043944581</v>
      </c>
      <c r="G57" s="20">
        <f t="shared" si="1"/>
        <v>36.993243094458428</v>
      </c>
      <c r="H57" s="21">
        <f t="shared" si="2"/>
        <v>1167967.5599999996</v>
      </c>
    </row>
    <row r="58" spans="1:8" ht="12.75" customHeight="1" x14ac:dyDescent="0.25">
      <c r="A58" s="25" t="s">
        <v>241</v>
      </c>
      <c r="B58" s="26" t="s">
        <v>8</v>
      </c>
      <c r="C58" s="27">
        <v>3894317.2</v>
      </c>
      <c r="D58" s="27">
        <v>13619710</v>
      </c>
      <c r="E58" s="27">
        <v>5027200.91</v>
      </c>
      <c r="F58" s="28">
        <f t="shared" si="0"/>
        <v>129.09068912003369</v>
      </c>
      <c r="G58" s="28">
        <f t="shared" si="1"/>
        <v>36.91121844738251</v>
      </c>
      <c r="H58" s="29">
        <f t="shared" si="2"/>
        <v>1132883.71</v>
      </c>
    </row>
    <row r="59" spans="1:8" ht="12.75" customHeight="1" x14ac:dyDescent="0.25">
      <c r="A59" s="25" t="s">
        <v>242</v>
      </c>
      <c r="B59" s="26" t="s">
        <v>9</v>
      </c>
      <c r="C59" s="27">
        <v>11231.25</v>
      </c>
      <c r="D59" s="27">
        <v>95000</v>
      </c>
      <c r="E59" s="27">
        <v>46315.1</v>
      </c>
      <c r="F59" s="28">
        <f t="shared" si="0"/>
        <v>412.37707289927653</v>
      </c>
      <c r="G59" s="28">
        <f t="shared" si="1"/>
        <v>48.752736842105257</v>
      </c>
      <c r="H59" s="29">
        <f t="shared" si="2"/>
        <v>35083.85</v>
      </c>
    </row>
    <row r="60" spans="1:8" ht="12.75" customHeight="1" x14ac:dyDescent="0.25">
      <c r="A60" s="23" t="s">
        <v>264</v>
      </c>
      <c r="B60" s="18" t="s">
        <v>31</v>
      </c>
      <c r="C60" s="19">
        <v>5375356.3799999999</v>
      </c>
      <c r="D60" s="19">
        <v>38730922</v>
      </c>
      <c r="E60" s="19">
        <v>17007790.379999999</v>
      </c>
      <c r="F60" s="20">
        <f t="shared" si="0"/>
        <v>316.40302851882723</v>
      </c>
      <c r="G60" s="20">
        <f t="shared" si="1"/>
        <v>43.912691724715458</v>
      </c>
      <c r="H60" s="21">
        <f t="shared" si="2"/>
        <v>11632434</v>
      </c>
    </row>
    <row r="61" spans="1:8" ht="12.75" customHeight="1" x14ac:dyDescent="0.25">
      <c r="A61" s="25" t="s">
        <v>241</v>
      </c>
      <c r="B61" s="26" t="s">
        <v>8</v>
      </c>
      <c r="C61" s="27">
        <v>5375356.3799999999</v>
      </c>
      <c r="D61" s="27">
        <v>38644922</v>
      </c>
      <c r="E61" s="27">
        <v>17007405.73</v>
      </c>
      <c r="F61" s="28">
        <f t="shared" si="0"/>
        <v>316.39587271421067</v>
      </c>
      <c r="G61" s="28">
        <f t="shared" si="1"/>
        <v>44.009419219425517</v>
      </c>
      <c r="H61" s="29">
        <f t="shared" si="2"/>
        <v>11632049.350000001</v>
      </c>
    </row>
    <row r="62" spans="1:8" ht="12.75" customHeight="1" x14ac:dyDescent="0.25">
      <c r="A62" s="25" t="s">
        <v>242</v>
      </c>
      <c r="B62" s="26" t="s">
        <v>9</v>
      </c>
      <c r="C62" s="27"/>
      <c r="D62" s="27">
        <v>86000</v>
      </c>
      <c r="E62" s="27">
        <v>384.65</v>
      </c>
      <c r="F62" s="28" t="str">
        <f t="shared" si="0"/>
        <v>x</v>
      </c>
      <c r="G62" s="28">
        <f t="shared" si="1"/>
        <v>0.44726744186046513</v>
      </c>
      <c r="H62" s="29">
        <f t="shared" si="2"/>
        <v>384.65</v>
      </c>
    </row>
    <row r="63" spans="1:8" ht="12.75" customHeight="1" x14ac:dyDescent="0.25">
      <c r="A63" s="23" t="s">
        <v>265</v>
      </c>
      <c r="B63" s="18" t="s">
        <v>32</v>
      </c>
      <c r="C63" s="19">
        <v>969492.6</v>
      </c>
      <c r="D63" s="19">
        <v>4330444</v>
      </c>
      <c r="E63" s="19">
        <v>1061083.45</v>
      </c>
      <c r="F63" s="20">
        <f t="shared" si="0"/>
        <v>109.44729748324021</v>
      </c>
      <c r="G63" s="20">
        <f t="shared" si="1"/>
        <v>24.502878919574989</v>
      </c>
      <c r="H63" s="21">
        <f t="shared" si="2"/>
        <v>91590.849999999977</v>
      </c>
    </row>
    <row r="64" spans="1:8" ht="12.75" customHeight="1" x14ac:dyDescent="0.25">
      <c r="A64" s="25" t="s">
        <v>241</v>
      </c>
      <c r="B64" s="26" t="s">
        <v>8</v>
      </c>
      <c r="C64" s="27">
        <v>969492.6</v>
      </c>
      <c r="D64" s="27">
        <v>4285294</v>
      </c>
      <c r="E64" s="27">
        <v>1058355.48</v>
      </c>
      <c r="F64" s="28">
        <f t="shared" si="0"/>
        <v>109.16591627414176</v>
      </c>
      <c r="G64" s="28">
        <f t="shared" si="1"/>
        <v>24.697383190044835</v>
      </c>
      <c r="H64" s="29">
        <f t="shared" si="2"/>
        <v>88862.88</v>
      </c>
    </row>
    <row r="65" spans="1:8" ht="12.75" customHeight="1" x14ac:dyDescent="0.25">
      <c r="A65" s="25" t="s">
        <v>242</v>
      </c>
      <c r="B65" s="26" t="s">
        <v>9</v>
      </c>
      <c r="C65" s="27"/>
      <c r="D65" s="27">
        <v>45150</v>
      </c>
      <c r="E65" s="27">
        <v>2727.97</v>
      </c>
      <c r="F65" s="28" t="str">
        <f t="shared" si="0"/>
        <v>x</v>
      </c>
      <c r="G65" s="28">
        <f t="shared" si="1"/>
        <v>6.0420155038759686</v>
      </c>
      <c r="H65" s="29">
        <f t="shared" si="2"/>
        <v>2727.97</v>
      </c>
    </row>
    <row r="66" spans="1:8" ht="12.75" customHeight="1" x14ac:dyDescent="0.25">
      <c r="A66" s="23" t="s">
        <v>266</v>
      </c>
      <c r="B66" s="18" t="s">
        <v>33</v>
      </c>
      <c r="C66" s="19">
        <v>10164363.43</v>
      </c>
      <c r="D66" s="19">
        <v>20634210</v>
      </c>
      <c r="E66" s="19">
        <v>10372462.5</v>
      </c>
      <c r="F66" s="20">
        <f t="shared" si="0"/>
        <v>102.04733991885608</v>
      </c>
      <c r="G66" s="20">
        <f t="shared" si="1"/>
        <v>50.268280200695834</v>
      </c>
      <c r="H66" s="21">
        <f t="shared" si="2"/>
        <v>208099.0700000003</v>
      </c>
    </row>
    <row r="67" spans="1:8" ht="12.75" customHeight="1" x14ac:dyDescent="0.25">
      <c r="A67" s="25" t="s">
        <v>241</v>
      </c>
      <c r="B67" s="26" t="s">
        <v>8</v>
      </c>
      <c r="C67" s="27">
        <v>10164363.43</v>
      </c>
      <c r="D67" s="27">
        <v>20610210</v>
      </c>
      <c r="E67" s="27">
        <v>10372462.5</v>
      </c>
      <c r="F67" s="28">
        <f t="shared" si="0"/>
        <v>102.04733991885608</v>
      </c>
      <c r="G67" s="28">
        <f t="shared" si="1"/>
        <v>50.326816175089917</v>
      </c>
      <c r="H67" s="29">
        <f t="shared" si="2"/>
        <v>208099.0700000003</v>
      </c>
    </row>
    <row r="68" spans="1:8" ht="12.75" customHeight="1" x14ac:dyDescent="0.25">
      <c r="A68" s="25" t="s">
        <v>242</v>
      </c>
      <c r="B68" s="26" t="s">
        <v>9</v>
      </c>
      <c r="C68" s="27"/>
      <c r="D68" s="27">
        <v>24000</v>
      </c>
      <c r="E68" s="27"/>
      <c r="F68" s="28" t="str">
        <f t="shared" ref="F68:F131" si="3">IF(C68=0,"x",E68/C68*100)</f>
        <v>x</v>
      </c>
      <c r="G68" s="28">
        <f t="shared" ref="G68:G131" si="4">IF(D68=0,"x",E68/D68*100)</f>
        <v>0</v>
      </c>
      <c r="H68" s="29">
        <f t="shared" si="2"/>
        <v>0</v>
      </c>
    </row>
    <row r="69" spans="1:8" ht="12.75" customHeight="1" x14ac:dyDescent="0.25">
      <c r="A69" s="23" t="s">
        <v>267</v>
      </c>
      <c r="B69" s="18" t="s">
        <v>34</v>
      </c>
      <c r="C69" s="19">
        <v>4184769.14</v>
      </c>
      <c r="D69" s="19">
        <v>3036738</v>
      </c>
      <c r="E69" s="19">
        <v>827480.56</v>
      </c>
      <c r="F69" s="20">
        <f t="shared" si="3"/>
        <v>19.773625075050138</v>
      </c>
      <c r="G69" s="20">
        <f t="shared" si="4"/>
        <v>27.248994150960669</v>
      </c>
      <c r="H69" s="21">
        <f t="shared" ref="H69:H132" si="5">+E69-C69</f>
        <v>-3357288.58</v>
      </c>
    </row>
    <row r="70" spans="1:8" ht="12.75" customHeight="1" x14ac:dyDescent="0.25">
      <c r="A70" s="25" t="s">
        <v>241</v>
      </c>
      <c r="B70" s="26" t="s">
        <v>8</v>
      </c>
      <c r="C70" s="27">
        <v>4178140.05</v>
      </c>
      <c r="D70" s="27">
        <v>3005738</v>
      </c>
      <c r="E70" s="27">
        <v>827315.71</v>
      </c>
      <c r="F70" s="28">
        <f t="shared" si="3"/>
        <v>19.801052623882246</v>
      </c>
      <c r="G70" s="28">
        <f t="shared" si="4"/>
        <v>27.524545053494347</v>
      </c>
      <c r="H70" s="29">
        <f t="shared" si="5"/>
        <v>-3350824.34</v>
      </c>
    </row>
    <row r="71" spans="1:8" ht="12.75" customHeight="1" x14ac:dyDescent="0.25">
      <c r="A71" s="25" t="s">
        <v>242</v>
      </c>
      <c r="B71" s="26" t="s">
        <v>9</v>
      </c>
      <c r="C71" s="27">
        <v>6629.09</v>
      </c>
      <c r="D71" s="27">
        <v>31000</v>
      </c>
      <c r="E71" s="27">
        <v>164.85</v>
      </c>
      <c r="F71" s="28">
        <f t="shared" si="3"/>
        <v>2.4867666602806717</v>
      </c>
      <c r="G71" s="28">
        <f t="shared" si="4"/>
        <v>0.53177419354838706</v>
      </c>
      <c r="H71" s="29">
        <f t="shared" si="5"/>
        <v>-6464.24</v>
      </c>
    </row>
    <row r="72" spans="1:8" ht="12.75" customHeight="1" x14ac:dyDescent="0.25">
      <c r="A72" s="23" t="s">
        <v>268</v>
      </c>
      <c r="B72" s="18" t="s">
        <v>35</v>
      </c>
      <c r="C72" s="19">
        <v>1911972.01</v>
      </c>
      <c r="D72" s="19">
        <v>0</v>
      </c>
      <c r="E72" s="19"/>
      <c r="F72" s="20">
        <f t="shared" si="3"/>
        <v>0</v>
      </c>
      <c r="G72" s="20" t="str">
        <f t="shared" si="4"/>
        <v>x</v>
      </c>
      <c r="H72" s="21">
        <f t="shared" si="5"/>
        <v>-1911972.01</v>
      </c>
    </row>
    <row r="73" spans="1:8" ht="12.75" customHeight="1" x14ac:dyDescent="0.25">
      <c r="A73" s="25" t="s">
        <v>241</v>
      </c>
      <c r="B73" s="26" t="s">
        <v>8</v>
      </c>
      <c r="C73" s="27">
        <v>1898573.38</v>
      </c>
      <c r="D73" s="27">
        <v>0</v>
      </c>
      <c r="E73" s="27"/>
      <c r="F73" s="28">
        <f t="shared" si="3"/>
        <v>0</v>
      </c>
      <c r="G73" s="28" t="str">
        <f t="shared" si="4"/>
        <v>x</v>
      </c>
      <c r="H73" s="29">
        <f t="shared" si="5"/>
        <v>-1898573.38</v>
      </c>
    </row>
    <row r="74" spans="1:8" ht="12.75" customHeight="1" x14ac:dyDescent="0.25">
      <c r="A74" s="25" t="s">
        <v>242</v>
      </c>
      <c r="B74" s="26" t="s">
        <v>9</v>
      </c>
      <c r="C74" s="27">
        <v>13398.63</v>
      </c>
      <c r="D74" s="27">
        <v>0</v>
      </c>
      <c r="E74" s="27"/>
      <c r="F74" s="28">
        <f t="shared" si="3"/>
        <v>0</v>
      </c>
      <c r="G74" s="28" t="str">
        <f t="shared" si="4"/>
        <v>x</v>
      </c>
      <c r="H74" s="29">
        <f t="shared" si="5"/>
        <v>-13398.63</v>
      </c>
    </row>
    <row r="75" spans="1:8" ht="12.75" customHeight="1" x14ac:dyDescent="0.25">
      <c r="A75" s="23" t="s">
        <v>269</v>
      </c>
      <c r="B75" s="18" t="s">
        <v>36</v>
      </c>
      <c r="C75" s="19">
        <v>309464.25</v>
      </c>
      <c r="D75" s="19">
        <v>912364</v>
      </c>
      <c r="E75" s="19">
        <v>297621.84999999998</v>
      </c>
      <c r="F75" s="20">
        <f t="shared" si="3"/>
        <v>96.173257492585975</v>
      </c>
      <c r="G75" s="20">
        <f t="shared" si="4"/>
        <v>32.620955013569144</v>
      </c>
      <c r="H75" s="21">
        <f t="shared" si="5"/>
        <v>-11842.400000000023</v>
      </c>
    </row>
    <row r="76" spans="1:8" ht="12.75" customHeight="1" x14ac:dyDescent="0.25">
      <c r="A76" s="25" t="s">
        <v>241</v>
      </c>
      <c r="B76" s="26" t="s">
        <v>8</v>
      </c>
      <c r="C76" s="27">
        <v>309464.25</v>
      </c>
      <c r="D76" s="27">
        <v>881864</v>
      </c>
      <c r="E76" s="27">
        <v>297498.21000000002</v>
      </c>
      <c r="F76" s="28">
        <f t="shared" si="3"/>
        <v>96.133304573953211</v>
      </c>
      <c r="G76" s="28">
        <f t="shared" si="4"/>
        <v>33.735157575317736</v>
      </c>
      <c r="H76" s="29">
        <f t="shared" si="5"/>
        <v>-11966.039999999979</v>
      </c>
    </row>
    <row r="77" spans="1:8" ht="12.75" customHeight="1" x14ac:dyDescent="0.25">
      <c r="A77" s="25" t="s">
        <v>242</v>
      </c>
      <c r="B77" s="26" t="s">
        <v>9</v>
      </c>
      <c r="C77" s="27"/>
      <c r="D77" s="27">
        <v>30500</v>
      </c>
      <c r="E77" s="27">
        <v>123.64</v>
      </c>
      <c r="F77" s="28" t="str">
        <f t="shared" si="3"/>
        <v>x</v>
      </c>
      <c r="G77" s="28">
        <f t="shared" si="4"/>
        <v>0.40537704918032785</v>
      </c>
      <c r="H77" s="29">
        <f t="shared" si="5"/>
        <v>123.64</v>
      </c>
    </row>
    <row r="78" spans="1:8" ht="12.75" customHeight="1" x14ac:dyDescent="0.25">
      <c r="A78" s="17" t="s">
        <v>270</v>
      </c>
      <c r="B78" s="18" t="s">
        <v>37</v>
      </c>
      <c r="C78" s="19">
        <v>8913873895.7399998</v>
      </c>
      <c r="D78" s="19">
        <v>18793389693</v>
      </c>
      <c r="E78" s="19">
        <v>8582123461.3800001</v>
      </c>
      <c r="F78" s="20">
        <f t="shared" si="3"/>
        <v>96.278268705163697</v>
      </c>
      <c r="G78" s="20">
        <f t="shared" si="4"/>
        <v>45.665649473424139</v>
      </c>
      <c r="H78" s="21">
        <f t="shared" si="5"/>
        <v>-331750434.35999966</v>
      </c>
    </row>
    <row r="79" spans="1:8" ht="12.75" customHeight="1" x14ac:dyDescent="0.25">
      <c r="A79" s="23" t="s">
        <v>271</v>
      </c>
      <c r="B79" s="18" t="s">
        <v>38</v>
      </c>
      <c r="C79" s="19">
        <v>110656842.02</v>
      </c>
      <c r="D79" s="19">
        <v>294097436</v>
      </c>
      <c r="E79" s="19">
        <v>104324810.72</v>
      </c>
      <c r="F79" s="20">
        <f t="shared" si="3"/>
        <v>94.277776968499111</v>
      </c>
      <c r="G79" s="20">
        <f t="shared" si="4"/>
        <v>35.472873255515225</v>
      </c>
      <c r="H79" s="21">
        <f t="shared" si="5"/>
        <v>-6332031.299999997</v>
      </c>
    </row>
    <row r="80" spans="1:8" ht="12.75" customHeight="1" x14ac:dyDescent="0.25">
      <c r="A80" s="25" t="s">
        <v>241</v>
      </c>
      <c r="B80" s="26" t="s">
        <v>8</v>
      </c>
      <c r="C80" s="27">
        <v>53520362.909999996</v>
      </c>
      <c r="D80" s="27">
        <v>162049990</v>
      </c>
      <c r="E80" s="27">
        <v>65569965.130000003</v>
      </c>
      <c r="F80" s="28">
        <f t="shared" si="3"/>
        <v>122.51405178298707</v>
      </c>
      <c r="G80" s="28">
        <f t="shared" si="4"/>
        <v>40.462801096130889</v>
      </c>
      <c r="H80" s="29">
        <f t="shared" si="5"/>
        <v>12049602.220000006</v>
      </c>
    </row>
    <row r="81" spans="1:8" ht="12.75" customHeight="1" x14ac:dyDescent="0.25">
      <c r="A81" s="25" t="s">
        <v>242</v>
      </c>
      <c r="B81" s="26" t="s">
        <v>9</v>
      </c>
      <c r="C81" s="27">
        <v>57136479.109999999</v>
      </c>
      <c r="D81" s="27">
        <v>132047446</v>
      </c>
      <c r="E81" s="27">
        <v>38754845.590000004</v>
      </c>
      <c r="F81" s="28">
        <f t="shared" si="3"/>
        <v>67.828550505166064</v>
      </c>
      <c r="G81" s="28">
        <f t="shared" si="4"/>
        <v>29.3491822552933</v>
      </c>
      <c r="H81" s="29">
        <f t="shared" si="5"/>
        <v>-18381633.519999996</v>
      </c>
    </row>
    <row r="82" spans="1:8" ht="12.75" customHeight="1" x14ac:dyDescent="0.25">
      <c r="A82" s="23" t="s">
        <v>272</v>
      </c>
      <c r="B82" s="18" t="s">
        <v>39</v>
      </c>
      <c r="C82" s="19">
        <v>8123592356.3299999</v>
      </c>
      <c r="D82" s="19">
        <v>16799140888</v>
      </c>
      <c r="E82" s="19">
        <v>7802529910.8699999</v>
      </c>
      <c r="F82" s="20">
        <f t="shared" si="3"/>
        <v>96.04777749329304</v>
      </c>
      <c r="G82" s="20">
        <f t="shared" si="4"/>
        <v>46.446005559983853</v>
      </c>
      <c r="H82" s="21">
        <f t="shared" si="5"/>
        <v>-321062445.46000004</v>
      </c>
    </row>
    <row r="83" spans="1:8" ht="12.75" customHeight="1" x14ac:dyDescent="0.25">
      <c r="A83" s="25" t="s">
        <v>241</v>
      </c>
      <c r="B83" s="26" t="s">
        <v>8</v>
      </c>
      <c r="C83" s="27">
        <v>8123591155.1300001</v>
      </c>
      <c r="D83" s="27">
        <v>16798440888</v>
      </c>
      <c r="E83" s="27">
        <v>7802529910.8699999</v>
      </c>
      <c r="F83" s="28">
        <f t="shared" si="3"/>
        <v>96.047791695459068</v>
      </c>
      <c r="G83" s="28">
        <f t="shared" si="4"/>
        <v>46.4479409898317</v>
      </c>
      <c r="H83" s="29">
        <f t="shared" si="5"/>
        <v>-321061244.26000023</v>
      </c>
    </row>
    <row r="84" spans="1:8" ht="12.75" customHeight="1" x14ac:dyDescent="0.25">
      <c r="A84" s="25" t="s">
        <v>242</v>
      </c>
      <c r="B84" s="26" t="s">
        <v>9</v>
      </c>
      <c r="C84" s="27">
        <v>1201.2</v>
      </c>
      <c r="D84" s="27">
        <v>700000</v>
      </c>
      <c r="E84" s="27"/>
      <c r="F84" s="28">
        <f t="shared" si="3"/>
        <v>0</v>
      </c>
      <c r="G84" s="28">
        <f t="shared" si="4"/>
        <v>0</v>
      </c>
      <c r="H84" s="29">
        <f t="shared" si="5"/>
        <v>-1201.2</v>
      </c>
    </row>
    <row r="85" spans="1:8" ht="12.75" customHeight="1" x14ac:dyDescent="0.25">
      <c r="A85" s="23" t="s">
        <v>273</v>
      </c>
      <c r="B85" s="18" t="s">
        <v>40</v>
      </c>
      <c r="C85" s="19">
        <v>239267477.24000001</v>
      </c>
      <c r="D85" s="19">
        <v>588826912</v>
      </c>
      <c r="E85" s="19">
        <v>241498554.27000001</v>
      </c>
      <c r="F85" s="20">
        <f t="shared" si="3"/>
        <v>100.93246146769962</v>
      </c>
      <c r="G85" s="20">
        <f t="shared" si="4"/>
        <v>41.013504876964589</v>
      </c>
      <c r="H85" s="21">
        <f t="shared" si="5"/>
        <v>2231077.0300000012</v>
      </c>
    </row>
    <row r="86" spans="1:8" ht="12.75" customHeight="1" x14ac:dyDescent="0.25">
      <c r="A86" s="25" t="s">
        <v>241</v>
      </c>
      <c r="B86" s="26" t="s">
        <v>8</v>
      </c>
      <c r="C86" s="27">
        <v>238400927.00999999</v>
      </c>
      <c r="D86" s="27">
        <v>563162062</v>
      </c>
      <c r="E86" s="27">
        <v>239689478.08000001</v>
      </c>
      <c r="F86" s="28">
        <f t="shared" si="3"/>
        <v>100.54049750819382</v>
      </c>
      <c r="G86" s="28">
        <f t="shared" si="4"/>
        <v>42.56136807738303</v>
      </c>
      <c r="H86" s="29">
        <f t="shared" si="5"/>
        <v>1288551.0700000226</v>
      </c>
    </row>
    <row r="87" spans="1:8" ht="12.75" customHeight="1" x14ac:dyDescent="0.25">
      <c r="A87" s="25" t="s">
        <v>242</v>
      </c>
      <c r="B87" s="26" t="s">
        <v>9</v>
      </c>
      <c r="C87" s="27">
        <v>866550.23</v>
      </c>
      <c r="D87" s="27">
        <v>25664850</v>
      </c>
      <c r="E87" s="27">
        <v>1809076.19</v>
      </c>
      <c r="F87" s="28">
        <f t="shared" si="3"/>
        <v>208.76760831279219</v>
      </c>
      <c r="G87" s="28">
        <f t="shared" si="4"/>
        <v>7.0488477041556834</v>
      </c>
      <c r="H87" s="29">
        <f t="shared" si="5"/>
        <v>942525.96</v>
      </c>
    </row>
    <row r="88" spans="1:8" ht="12.75" customHeight="1" x14ac:dyDescent="0.25">
      <c r="A88" s="23" t="s">
        <v>274</v>
      </c>
      <c r="B88" s="18" t="s">
        <v>41</v>
      </c>
      <c r="C88" s="19">
        <v>351344605.75999999</v>
      </c>
      <c r="D88" s="19">
        <v>909762678</v>
      </c>
      <c r="E88" s="19">
        <v>348265100.37</v>
      </c>
      <c r="F88" s="20">
        <f t="shared" si="3"/>
        <v>99.123508561248968</v>
      </c>
      <c r="G88" s="20">
        <f t="shared" si="4"/>
        <v>38.280873549969918</v>
      </c>
      <c r="H88" s="21">
        <f t="shared" si="5"/>
        <v>-3079505.3899999857</v>
      </c>
    </row>
    <row r="89" spans="1:8" ht="12.75" customHeight="1" x14ac:dyDescent="0.25">
      <c r="A89" s="25" t="s">
        <v>241</v>
      </c>
      <c r="B89" s="26" t="s">
        <v>8</v>
      </c>
      <c r="C89" s="27">
        <v>346209701.81999999</v>
      </c>
      <c r="D89" s="27">
        <v>810912678</v>
      </c>
      <c r="E89" s="27">
        <v>335087557.08999997</v>
      </c>
      <c r="F89" s="28">
        <f t="shared" si="3"/>
        <v>96.787454345868511</v>
      </c>
      <c r="G89" s="28">
        <f t="shared" si="4"/>
        <v>41.322273800977612</v>
      </c>
      <c r="H89" s="29">
        <f t="shared" si="5"/>
        <v>-11122144.730000019</v>
      </c>
    </row>
    <row r="90" spans="1:8" ht="12.75" customHeight="1" x14ac:dyDescent="0.25">
      <c r="A90" s="25" t="s">
        <v>242</v>
      </c>
      <c r="B90" s="26" t="s">
        <v>9</v>
      </c>
      <c r="C90" s="27">
        <v>5134903.9400000004</v>
      </c>
      <c r="D90" s="27">
        <v>98850000</v>
      </c>
      <c r="E90" s="27">
        <v>13177543.279999999</v>
      </c>
      <c r="F90" s="28">
        <f t="shared" si="3"/>
        <v>256.62687041424965</v>
      </c>
      <c r="G90" s="28">
        <f t="shared" si="4"/>
        <v>13.33084803237228</v>
      </c>
      <c r="H90" s="29">
        <f t="shared" si="5"/>
        <v>8042639.3399999989</v>
      </c>
    </row>
    <row r="91" spans="1:8" ht="12.75" customHeight="1" x14ac:dyDescent="0.25">
      <c r="A91" s="23" t="s">
        <v>275</v>
      </c>
      <c r="B91" s="18" t="s">
        <v>42</v>
      </c>
      <c r="C91" s="19">
        <v>7921110.1900000004</v>
      </c>
      <c r="D91" s="19">
        <v>19176282</v>
      </c>
      <c r="E91" s="19">
        <v>6979799.71</v>
      </c>
      <c r="F91" s="20">
        <f t="shared" si="3"/>
        <v>88.116432451749532</v>
      </c>
      <c r="G91" s="20">
        <f t="shared" si="4"/>
        <v>36.398086500813868</v>
      </c>
      <c r="H91" s="21">
        <f t="shared" si="5"/>
        <v>-941310.48000000045</v>
      </c>
    </row>
    <row r="92" spans="1:8" ht="12.75" customHeight="1" x14ac:dyDescent="0.25">
      <c r="A92" s="25" t="s">
        <v>241</v>
      </c>
      <c r="B92" s="26" t="s">
        <v>8</v>
      </c>
      <c r="C92" s="27">
        <v>7731735.3899999997</v>
      </c>
      <c r="D92" s="27">
        <v>18861282</v>
      </c>
      <c r="E92" s="27">
        <v>6848379</v>
      </c>
      <c r="F92" s="28">
        <f t="shared" si="3"/>
        <v>88.57492729067647</v>
      </c>
      <c r="G92" s="28">
        <f t="shared" si="4"/>
        <v>36.309191496102969</v>
      </c>
      <c r="H92" s="29">
        <f t="shared" si="5"/>
        <v>-883356.38999999966</v>
      </c>
    </row>
    <row r="93" spans="1:8" ht="12.75" customHeight="1" x14ac:dyDescent="0.25">
      <c r="A93" s="25" t="s">
        <v>242</v>
      </c>
      <c r="B93" s="26" t="s">
        <v>9</v>
      </c>
      <c r="C93" s="27">
        <v>189374.8</v>
      </c>
      <c r="D93" s="27">
        <v>315000</v>
      </c>
      <c r="E93" s="27">
        <v>131420.71</v>
      </c>
      <c r="F93" s="28">
        <f t="shared" si="3"/>
        <v>69.397147878175986</v>
      </c>
      <c r="G93" s="28">
        <f t="shared" si="4"/>
        <v>41.720860317460321</v>
      </c>
      <c r="H93" s="29">
        <f t="shared" si="5"/>
        <v>-57954.09</v>
      </c>
    </row>
    <row r="94" spans="1:8" ht="12.75" customHeight="1" x14ac:dyDescent="0.25">
      <c r="A94" s="23" t="s">
        <v>276</v>
      </c>
      <c r="B94" s="18" t="s">
        <v>43</v>
      </c>
      <c r="C94" s="19">
        <v>80736466.930000007</v>
      </c>
      <c r="D94" s="19">
        <v>181385497</v>
      </c>
      <c r="E94" s="19">
        <v>78194229.239999995</v>
      </c>
      <c r="F94" s="20">
        <f t="shared" si="3"/>
        <v>96.851190315023089</v>
      </c>
      <c r="G94" s="20">
        <f t="shared" si="4"/>
        <v>43.109416427047634</v>
      </c>
      <c r="H94" s="21">
        <f t="shared" si="5"/>
        <v>-2542237.6900000125</v>
      </c>
    </row>
    <row r="95" spans="1:8" ht="12.75" customHeight="1" x14ac:dyDescent="0.25">
      <c r="A95" s="25" t="s">
        <v>241</v>
      </c>
      <c r="B95" s="26" t="s">
        <v>8</v>
      </c>
      <c r="C95" s="27">
        <v>80597259.590000004</v>
      </c>
      <c r="D95" s="27">
        <v>181225497</v>
      </c>
      <c r="E95" s="27">
        <v>78177498.310000002</v>
      </c>
      <c r="F95" s="28">
        <f t="shared" si="3"/>
        <v>96.99771271094157</v>
      </c>
      <c r="G95" s="28">
        <f t="shared" si="4"/>
        <v>43.138244675361548</v>
      </c>
      <c r="H95" s="29">
        <f t="shared" si="5"/>
        <v>-2419761.2800000012</v>
      </c>
    </row>
    <row r="96" spans="1:8" ht="12.75" customHeight="1" x14ac:dyDescent="0.25">
      <c r="A96" s="25" t="s">
        <v>242</v>
      </c>
      <c r="B96" s="26" t="s">
        <v>9</v>
      </c>
      <c r="C96" s="27">
        <v>139207.34</v>
      </c>
      <c r="D96" s="27">
        <v>160000</v>
      </c>
      <c r="E96" s="27">
        <v>16730.93</v>
      </c>
      <c r="F96" s="28">
        <f t="shared" si="3"/>
        <v>12.01871251903815</v>
      </c>
      <c r="G96" s="28">
        <f t="shared" si="4"/>
        <v>10.45683125</v>
      </c>
      <c r="H96" s="29">
        <f t="shared" si="5"/>
        <v>-122476.41</v>
      </c>
    </row>
    <row r="97" spans="1:8" ht="12.75" customHeight="1" x14ac:dyDescent="0.25">
      <c r="A97" s="23" t="s">
        <v>277</v>
      </c>
      <c r="B97" s="18" t="s">
        <v>44</v>
      </c>
      <c r="C97" s="19">
        <v>145967.67999999999</v>
      </c>
      <c r="D97" s="19">
        <v>600000</v>
      </c>
      <c r="E97" s="19">
        <v>151999.51</v>
      </c>
      <c r="F97" s="20">
        <f t="shared" si="3"/>
        <v>104.13230517879029</v>
      </c>
      <c r="G97" s="20">
        <f t="shared" si="4"/>
        <v>25.333251666666669</v>
      </c>
      <c r="H97" s="21">
        <f t="shared" si="5"/>
        <v>6031.8300000000163</v>
      </c>
    </row>
    <row r="98" spans="1:8" ht="12.75" customHeight="1" x14ac:dyDescent="0.25">
      <c r="A98" s="25" t="s">
        <v>241</v>
      </c>
      <c r="B98" s="26" t="s">
        <v>8</v>
      </c>
      <c r="C98" s="27">
        <v>145967.67999999999</v>
      </c>
      <c r="D98" s="27">
        <v>600000</v>
      </c>
      <c r="E98" s="27">
        <v>151999.51</v>
      </c>
      <c r="F98" s="28">
        <f t="shared" si="3"/>
        <v>104.13230517879029</v>
      </c>
      <c r="G98" s="28">
        <f t="shared" si="4"/>
        <v>25.333251666666669</v>
      </c>
      <c r="H98" s="29">
        <f t="shared" si="5"/>
        <v>6031.8300000000163</v>
      </c>
    </row>
    <row r="99" spans="1:8" ht="12.75" customHeight="1" x14ac:dyDescent="0.25">
      <c r="A99" s="23" t="s">
        <v>278</v>
      </c>
      <c r="B99" s="18" t="s">
        <v>45</v>
      </c>
      <c r="C99" s="19">
        <v>209069.59</v>
      </c>
      <c r="D99" s="19">
        <v>400000</v>
      </c>
      <c r="E99" s="19">
        <v>179056.69</v>
      </c>
      <c r="F99" s="20">
        <f t="shared" si="3"/>
        <v>85.644540652708031</v>
      </c>
      <c r="G99" s="20">
        <f t="shared" si="4"/>
        <v>44.764172500000001</v>
      </c>
      <c r="H99" s="21">
        <f t="shared" si="5"/>
        <v>-30012.899999999994</v>
      </c>
    </row>
    <row r="100" spans="1:8" ht="12.75" customHeight="1" x14ac:dyDescent="0.25">
      <c r="A100" s="25" t="s">
        <v>241</v>
      </c>
      <c r="B100" s="26" t="s">
        <v>8</v>
      </c>
      <c r="C100" s="27">
        <v>209069.59</v>
      </c>
      <c r="D100" s="27">
        <v>400000</v>
      </c>
      <c r="E100" s="27">
        <v>179056.69</v>
      </c>
      <c r="F100" s="28">
        <f t="shared" si="3"/>
        <v>85.644540652708031</v>
      </c>
      <c r="G100" s="28">
        <f t="shared" si="4"/>
        <v>44.764172500000001</v>
      </c>
      <c r="H100" s="29">
        <f t="shared" si="5"/>
        <v>-30012.899999999994</v>
      </c>
    </row>
    <row r="101" spans="1:8" ht="12.75" customHeight="1" x14ac:dyDescent="0.25">
      <c r="A101" s="17" t="s">
        <v>279</v>
      </c>
      <c r="B101" s="18" t="s">
        <v>46</v>
      </c>
      <c r="C101" s="19">
        <v>143847400.18000001</v>
      </c>
      <c r="D101" s="19">
        <v>327071169</v>
      </c>
      <c r="E101" s="19">
        <v>150152025.50999999</v>
      </c>
      <c r="F101" s="20">
        <f t="shared" si="3"/>
        <v>104.38285663982168</v>
      </c>
      <c r="G101" s="20">
        <f t="shared" si="4"/>
        <v>45.908059083617978</v>
      </c>
      <c r="H101" s="21">
        <f t="shared" si="5"/>
        <v>6304625.3299999833</v>
      </c>
    </row>
    <row r="102" spans="1:8" ht="12.75" customHeight="1" x14ac:dyDescent="0.25">
      <c r="A102" s="17" t="s">
        <v>280</v>
      </c>
      <c r="B102" s="18" t="s">
        <v>47</v>
      </c>
      <c r="C102" s="19">
        <v>1920873.34</v>
      </c>
      <c r="D102" s="19">
        <v>11611562</v>
      </c>
      <c r="E102" s="19">
        <v>2571041.35</v>
      </c>
      <c r="F102" s="20">
        <f t="shared" si="3"/>
        <v>133.84752114889574</v>
      </c>
      <c r="G102" s="20">
        <f t="shared" si="4"/>
        <v>22.142080023342253</v>
      </c>
      <c r="H102" s="21">
        <f t="shared" si="5"/>
        <v>650168.01</v>
      </c>
    </row>
    <row r="103" spans="1:8" ht="12.75" customHeight="1" x14ac:dyDescent="0.25">
      <c r="A103" s="23" t="s">
        <v>281</v>
      </c>
      <c r="B103" s="18" t="s">
        <v>48</v>
      </c>
      <c r="C103" s="19">
        <v>1920873.34</v>
      </c>
      <c r="D103" s="19">
        <v>11611562</v>
      </c>
      <c r="E103" s="19">
        <v>2571041.35</v>
      </c>
      <c r="F103" s="20">
        <f t="shared" si="3"/>
        <v>133.84752114889574</v>
      </c>
      <c r="G103" s="20">
        <f t="shared" si="4"/>
        <v>22.142080023342253</v>
      </c>
      <c r="H103" s="21">
        <f t="shared" si="5"/>
        <v>650168.01</v>
      </c>
    </row>
    <row r="104" spans="1:8" ht="12.75" customHeight="1" x14ac:dyDescent="0.25">
      <c r="A104" s="25" t="s">
        <v>241</v>
      </c>
      <c r="B104" s="26" t="s">
        <v>8</v>
      </c>
      <c r="C104" s="27">
        <v>1919375.34</v>
      </c>
      <c r="D104" s="27">
        <v>7456062</v>
      </c>
      <c r="E104" s="27">
        <v>2565223.9500000002</v>
      </c>
      <c r="F104" s="28">
        <f t="shared" si="3"/>
        <v>133.648895895474</v>
      </c>
      <c r="G104" s="28">
        <f t="shared" si="4"/>
        <v>34.404541566312083</v>
      </c>
      <c r="H104" s="29">
        <f t="shared" si="5"/>
        <v>645848.6100000001</v>
      </c>
    </row>
    <row r="105" spans="1:8" ht="12.75" customHeight="1" x14ac:dyDescent="0.25">
      <c r="A105" s="25" t="s">
        <v>242</v>
      </c>
      <c r="B105" s="26" t="s">
        <v>9</v>
      </c>
      <c r="C105" s="27">
        <v>1498</v>
      </c>
      <c r="D105" s="27">
        <v>4155500</v>
      </c>
      <c r="E105" s="27">
        <v>5817.4</v>
      </c>
      <c r="F105" s="28">
        <f t="shared" si="3"/>
        <v>388.34445927903869</v>
      </c>
      <c r="G105" s="28">
        <f t="shared" si="4"/>
        <v>0.13999278065214774</v>
      </c>
      <c r="H105" s="29">
        <f t="shared" si="5"/>
        <v>4319.3999999999996</v>
      </c>
    </row>
    <row r="106" spans="1:8" ht="12.75" customHeight="1" x14ac:dyDescent="0.25">
      <c r="A106" s="17" t="s">
        <v>282</v>
      </c>
      <c r="B106" s="18" t="s">
        <v>49</v>
      </c>
      <c r="C106" s="19">
        <v>17450004.48</v>
      </c>
      <c r="D106" s="19">
        <v>0</v>
      </c>
      <c r="E106" s="19"/>
      <c r="F106" s="20">
        <f t="shared" si="3"/>
        <v>0</v>
      </c>
      <c r="G106" s="20" t="str">
        <f t="shared" si="4"/>
        <v>x</v>
      </c>
      <c r="H106" s="21">
        <f t="shared" si="5"/>
        <v>-17450004.48</v>
      </c>
    </row>
    <row r="107" spans="1:8" ht="12.75" customHeight="1" x14ac:dyDescent="0.25">
      <c r="A107" s="23" t="s">
        <v>283</v>
      </c>
      <c r="B107" s="18" t="s">
        <v>50</v>
      </c>
      <c r="C107" s="19">
        <v>17450004.48</v>
      </c>
      <c r="D107" s="19">
        <v>0</v>
      </c>
      <c r="E107" s="19"/>
      <c r="F107" s="20">
        <f t="shared" si="3"/>
        <v>0</v>
      </c>
      <c r="G107" s="20" t="str">
        <f t="shared" si="4"/>
        <v>x</v>
      </c>
      <c r="H107" s="21">
        <f t="shared" si="5"/>
        <v>-17450004.48</v>
      </c>
    </row>
    <row r="108" spans="1:8" ht="12.75" customHeight="1" x14ac:dyDescent="0.25">
      <c r="A108" s="25" t="s">
        <v>241</v>
      </c>
      <c r="B108" s="26" t="s">
        <v>8</v>
      </c>
      <c r="C108" s="27">
        <v>16718894.1</v>
      </c>
      <c r="D108" s="27">
        <v>0</v>
      </c>
      <c r="E108" s="27"/>
      <c r="F108" s="28">
        <f t="shared" si="3"/>
        <v>0</v>
      </c>
      <c r="G108" s="28" t="str">
        <f t="shared" si="4"/>
        <v>x</v>
      </c>
      <c r="H108" s="29">
        <f t="shared" si="5"/>
        <v>-16718894.1</v>
      </c>
    </row>
    <row r="109" spans="1:8" ht="12.75" customHeight="1" x14ac:dyDescent="0.25">
      <c r="A109" s="25" t="s">
        <v>242</v>
      </c>
      <c r="B109" s="26" t="s">
        <v>9</v>
      </c>
      <c r="C109" s="27">
        <v>731110.38</v>
      </c>
      <c r="D109" s="27">
        <v>0</v>
      </c>
      <c r="E109" s="27"/>
      <c r="F109" s="28">
        <f t="shared" si="3"/>
        <v>0</v>
      </c>
      <c r="G109" s="28" t="str">
        <f t="shared" si="4"/>
        <v>x</v>
      </c>
      <c r="H109" s="29">
        <f t="shared" si="5"/>
        <v>-731110.38</v>
      </c>
    </row>
    <row r="110" spans="1:8" ht="12.75" customHeight="1" x14ac:dyDescent="0.25">
      <c r="A110" s="17" t="s">
        <v>284</v>
      </c>
      <c r="B110" s="18" t="s">
        <v>51</v>
      </c>
      <c r="C110" s="19">
        <v>1623405729.1800001</v>
      </c>
      <c r="D110" s="19">
        <v>4385657945</v>
      </c>
      <c r="E110" s="19">
        <v>1822591471.29</v>
      </c>
      <c r="F110" s="20">
        <f t="shared" si="3"/>
        <v>112.2696217297823</v>
      </c>
      <c r="G110" s="20">
        <f t="shared" si="4"/>
        <v>41.557994128746401</v>
      </c>
      <c r="H110" s="21">
        <f t="shared" si="5"/>
        <v>199185742.1099999</v>
      </c>
    </row>
    <row r="111" spans="1:8" ht="12.75" customHeight="1" x14ac:dyDescent="0.25">
      <c r="A111" s="23" t="s">
        <v>285</v>
      </c>
      <c r="B111" s="18" t="s">
        <v>52</v>
      </c>
      <c r="C111" s="19">
        <v>1623405729.1800001</v>
      </c>
      <c r="D111" s="19">
        <v>4385657945</v>
      </c>
      <c r="E111" s="19">
        <v>1822591471.29</v>
      </c>
      <c r="F111" s="20">
        <f t="shared" si="3"/>
        <v>112.2696217297823</v>
      </c>
      <c r="G111" s="20">
        <f t="shared" si="4"/>
        <v>41.557994128746401</v>
      </c>
      <c r="H111" s="21">
        <f t="shared" si="5"/>
        <v>199185742.1099999</v>
      </c>
    </row>
    <row r="112" spans="1:8" ht="12.75" customHeight="1" x14ac:dyDescent="0.25">
      <c r="A112" s="25" t="s">
        <v>241</v>
      </c>
      <c r="B112" s="26" t="s">
        <v>8</v>
      </c>
      <c r="C112" s="27">
        <v>1542285595.52</v>
      </c>
      <c r="D112" s="27">
        <v>3759472652</v>
      </c>
      <c r="E112" s="27">
        <v>1668920458.5999999</v>
      </c>
      <c r="F112" s="28">
        <f t="shared" si="3"/>
        <v>108.21085688979046</v>
      </c>
      <c r="G112" s="28">
        <f t="shared" si="4"/>
        <v>44.392408539324038</v>
      </c>
      <c r="H112" s="29">
        <f t="shared" si="5"/>
        <v>126634863.07999992</v>
      </c>
    </row>
    <row r="113" spans="1:8" ht="12.75" customHeight="1" x14ac:dyDescent="0.25">
      <c r="A113" s="25" t="s">
        <v>242</v>
      </c>
      <c r="B113" s="26" t="s">
        <v>9</v>
      </c>
      <c r="C113" s="27">
        <v>81120133.659999996</v>
      </c>
      <c r="D113" s="27">
        <v>626185293</v>
      </c>
      <c r="E113" s="27">
        <v>153671012.69</v>
      </c>
      <c r="F113" s="28">
        <f t="shared" si="3"/>
        <v>189.436340593426</v>
      </c>
      <c r="G113" s="28">
        <f t="shared" si="4"/>
        <v>24.540821128802843</v>
      </c>
      <c r="H113" s="29">
        <f t="shared" si="5"/>
        <v>72550879.030000001</v>
      </c>
    </row>
    <row r="114" spans="1:8" ht="12.75" customHeight="1" x14ac:dyDescent="0.25">
      <c r="A114" s="17" t="s">
        <v>286</v>
      </c>
      <c r="B114" s="18" t="s">
        <v>53</v>
      </c>
      <c r="C114" s="19">
        <v>12704994.82</v>
      </c>
      <c r="D114" s="19">
        <v>66579284</v>
      </c>
      <c r="E114" s="19">
        <v>18709994.91</v>
      </c>
      <c r="F114" s="20">
        <f t="shared" si="3"/>
        <v>147.26487633467607</v>
      </c>
      <c r="G114" s="20">
        <f t="shared" si="4"/>
        <v>28.101826553136256</v>
      </c>
      <c r="H114" s="21">
        <f t="shared" si="5"/>
        <v>6005000.0899999999</v>
      </c>
    </row>
    <row r="115" spans="1:8" ht="12.75" customHeight="1" x14ac:dyDescent="0.25">
      <c r="A115" s="23" t="s">
        <v>287</v>
      </c>
      <c r="B115" s="18" t="s">
        <v>54</v>
      </c>
      <c r="C115" s="19">
        <v>10479452.73</v>
      </c>
      <c r="D115" s="19">
        <v>60953498</v>
      </c>
      <c r="E115" s="19">
        <v>15828350.66</v>
      </c>
      <c r="F115" s="20">
        <f t="shared" si="3"/>
        <v>151.04176780804087</v>
      </c>
      <c r="G115" s="20">
        <f t="shared" si="4"/>
        <v>25.96791189900209</v>
      </c>
      <c r="H115" s="21">
        <f t="shared" si="5"/>
        <v>5348897.93</v>
      </c>
    </row>
    <row r="116" spans="1:8" ht="12.75" customHeight="1" x14ac:dyDescent="0.25">
      <c r="A116" s="25" t="s">
        <v>241</v>
      </c>
      <c r="B116" s="26" t="s">
        <v>8</v>
      </c>
      <c r="C116" s="27">
        <v>10475267.23</v>
      </c>
      <c r="D116" s="27">
        <v>60638498</v>
      </c>
      <c r="E116" s="27">
        <v>15811410.67</v>
      </c>
      <c r="F116" s="28">
        <f t="shared" si="3"/>
        <v>150.94040393277871</v>
      </c>
      <c r="G116" s="28">
        <f t="shared" si="4"/>
        <v>26.074871890791222</v>
      </c>
      <c r="H116" s="29">
        <f t="shared" si="5"/>
        <v>5336143.4399999995</v>
      </c>
    </row>
    <row r="117" spans="1:8" ht="12.75" customHeight="1" x14ac:dyDescent="0.25">
      <c r="A117" s="25" t="s">
        <v>242</v>
      </c>
      <c r="B117" s="26" t="s">
        <v>9</v>
      </c>
      <c r="C117" s="27">
        <v>4185.5</v>
      </c>
      <c r="D117" s="27">
        <v>315000</v>
      </c>
      <c r="E117" s="27">
        <v>16939.990000000002</v>
      </c>
      <c r="F117" s="28">
        <f t="shared" si="3"/>
        <v>404.73037868832876</v>
      </c>
      <c r="G117" s="28">
        <f t="shared" si="4"/>
        <v>5.3777746031746041</v>
      </c>
      <c r="H117" s="29">
        <f t="shared" si="5"/>
        <v>12754.490000000002</v>
      </c>
    </row>
    <row r="118" spans="1:8" ht="12.75" customHeight="1" x14ac:dyDescent="0.25">
      <c r="A118" s="23" t="s">
        <v>288</v>
      </c>
      <c r="B118" s="18" t="s">
        <v>55</v>
      </c>
      <c r="C118" s="19">
        <v>2225542.09</v>
      </c>
      <c r="D118" s="19">
        <v>5625786</v>
      </c>
      <c r="E118" s="19">
        <v>2881644.25</v>
      </c>
      <c r="F118" s="20">
        <f t="shared" si="3"/>
        <v>129.48055500491569</v>
      </c>
      <c r="G118" s="20">
        <f t="shared" si="4"/>
        <v>51.222073680015555</v>
      </c>
      <c r="H118" s="21">
        <f t="shared" si="5"/>
        <v>656102.16000000015</v>
      </c>
    </row>
    <row r="119" spans="1:8" ht="12.75" customHeight="1" x14ac:dyDescent="0.25">
      <c r="A119" s="25" t="s">
        <v>241</v>
      </c>
      <c r="B119" s="26" t="s">
        <v>8</v>
      </c>
      <c r="C119" s="27">
        <v>2225375.41</v>
      </c>
      <c r="D119" s="27">
        <v>5617786</v>
      </c>
      <c r="E119" s="27">
        <v>2877644.23</v>
      </c>
      <c r="F119" s="28">
        <f t="shared" si="3"/>
        <v>129.31050721010706</v>
      </c>
      <c r="G119" s="28">
        <f t="shared" si="4"/>
        <v>51.223813616253807</v>
      </c>
      <c r="H119" s="29">
        <f t="shared" si="5"/>
        <v>652268.81999999983</v>
      </c>
    </row>
    <row r="120" spans="1:8" ht="12.75" customHeight="1" x14ac:dyDescent="0.25">
      <c r="A120" s="25" t="s">
        <v>242</v>
      </c>
      <c r="B120" s="26" t="s">
        <v>9</v>
      </c>
      <c r="C120" s="27">
        <v>166.68</v>
      </c>
      <c r="D120" s="27">
        <v>8000</v>
      </c>
      <c r="E120" s="27">
        <v>4000.02</v>
      </c>
      <c r="F120" s="28">
        <f t="shared" si="3"/>
        <v>2399.8200143988479</v>
      </c>
      <c r="G120" s="28">
        <f t="shared" si="4"/>
        <v>50.000250000000001</v>
      </c>
      <c r="H120" s="29">
        <f t="shared" si="5"/>
        <v>3833.34</v>
      </c>
    </row>
    <row r="121" spans="1:8" ht="12.75" customHeight="1" x14ac:dyDescent="0.25">
      <c r="A121" s="17" t="s">
        <v>289</v>
      </c>
      <c r="B121" s="18" t="s">
        <v>56</v>
      </c>
      <c r="C121" s="19">
        <v>74693880.420000002</v>
      </c>
      <c r="D121" s="19">
        <v>261986290</v>
      </c>
      <c r="E121" s="19">
        <v>95724088.579999998</v>
      </c>
      <c r="F121" s="20">
        <f t="shared" si="3"/>
        <v>128.15519563550345</v>
      </c>
      <c r="G121" s="20">
        <f t="shared" si="4"/>
        <v>36.537823631916005</v>
      </c>
      <c r="H121" s="21">
        <f t="shared" si="5"/>
        <v>21030208.159999996</v>
      </c>
    </row>
    <row r="122" spans="1:8" ht="12.75" customHeight="1" x14ac:dyDescent="0.25">
      <c r="A122" s="23" t="s">
        <v>290</v>
      </c>
      <c r="B122" s="18" t="s">
        <v>57</v>
      </c>
      <c r="C122" s="19">
        <v>74693880.420000002</v>
      </c>
      <c r="D122" s="19">
        <v>261986290</v>
      </c>
      <c r="E122" s="19">
        <v>95724088.579999998</v>
      </c>
      <c r="F122" s="20">
        <f t="shared" si="3"/>
        <v>128.15519563550345</v>
      </c>
      <c r="G122" s="20">
        <f t="shared" si="4"/>
        <v>36.537823631916005</v>
      </c>
      <c r="H122" s="21">
        <f t="shared" si="5"/>
        <v>21030208.159999996</v>
      </c>
    </row>
    <row r="123" spans="1:8" ht="12.75" customHeight="1" x14ac:dyDescent="0.25">
      <c r="A123" s="25" t="s">
        <v>241</v>
      </c>
      <c r="B123" s="26" t="s">
        <v>8</v>
      </c>
      <c r="C123" s="27">
        <v>58104201.189999998</v>
      </c>
      <c r="D123" s="27">
        <v>156559032</v>
      </c>
      <c r="E123" s="27">
        <v>64610405.310000002</v>
      </c>
      <c r="F123" s="28">
        <f t="shared" si="3"/>
        <v>111.19747623536686</v>
      </c>
      <c r="G123" s="28">
        <f t="shared" si="4"/>
        <v>41.269037298339967</v>
      </c>
      <c r="H123" s="29">
        <f t="shared" si="5"/>
        <v>6506204.1200000048</v>
      </c>
    </row>
    <row r="124" spans="1:8" ht="12.75" customHeight="1" x14ac:dyDescent="0.25">
      <c r="A124" s="25" t="s">
        <v>242</v>
      </c>
      <c r="B124" s="26" t="s">
        <v>9</v>
      </c>
      <c r="C124" s="27">
        <v>16589679.23</v>
      </c>
      <c r="D124" s="27">
        <v>105427258</v>
      </c>
      <c r="E124" s="27">
        <v>31113683.27</v>
      </c>
      <c r="F124" s="28">
        <f t="shared" si="3"/>
        <v>187.54843200184047</v>
      </c>
      <c r="G124" s="28">
        <f t="shared" si="4"/>
        <v>29.511991358060357</v>
      </c>
      <c r="H124" s="29">
        <f t="shared" si="5"/>
        <v>14524004.039999999</v>
      </c>
    </row>
    <row r="125" spans="1:8" ht="12.75" customHeight="1" x14ac:dyDescent="0.25">
      <c r="A125" s="17" t="s">
        <v>291</v>
      </c>
      <c r="B125" s="18" t="s">
        <v>58</v>
      </c>
      <c r="C125" s="19"/>
      <c r="D125" s="19">
        <v>11590712</v>
      </c>
      <c r="E125" s="19">
        <v>2410802.91</v>
      </c>
      <c r="F125" s="20" t="str">
        <f t="shared" si="3"/>
        <v>x</v>
      </c>
      <c r="G125" s="20">
        <f t="shared" si="4"/>
        <v>20.799437601417413</v>
      </c>
      <c r="H125" s="21">
        <f t="shared" si="5"/>
        <v>2410802.91</v>
      </c>
    </row>
    <row r="126" spans="1:8" ht="12.75" customHeight="1" x14ac:dyDescent="0.25">
      <c r="A126" s="23" t="s">
        <v>292</v>
      </c>
      <c r="B126" s="18" t="s">
        <v>59</v>
      </c>
      <c r="C126" s="19"/>
      <c r="D126" s="19">
        <v>11590712</v>
      </c>
      <c r="E126" s="19">
        <v>2410802.91</v>
      </c>
      <c r="F126" s="20" t="str">
        <f t="shared" si="3"/>
        <v>x</v>
      </c>
      <c r="G126" s="20">
        <f t="shared" si="4"/>
        <v>20.799437601417413</v>
      </c>
      <c r="H126" s="21">
        <f t="shared" si="5"/>
        <v>2410802.91</v>
      </c>
    </row>
    <row r="127" spans="1:8" ht="12.75" customHeight="1" x14ac:dyDescent="0.25">
      <c r="A127" s="25" t="s">
        <v>241</v>
      </c>
      <c r="B127" s="26" t="s">
        <v>8</v>
      </c>
      <c r="C127" s="27"/>
      <c r="D127" s="27">
        <v>10854062</v>
      </c>
      <c r="E127" s="27">
        <v>2403281.2799999998</v>
      </c>
      <c r="F127" s="28" t="str">
        <f t="shared" si="3"/>
        <v>x</v>
      </c>
      <c r="G127" s="28">
        <f t="shared" si="4"/>
        <v>22.141768491832824</v>
      </c>
      <c r="H127" s="29">
        <f t="shared" si="5"/>
        <v>2403281.2799999998</v>
      </c>
    </row>
    <row r="128" spans="1:8" ht="12.75" customHeight="1" x14ac:dyDescent="0.25">
      <c r="A128" s="25" t="s">
        <v>242</v>
      </c>
      <c r="B128" s="26" t="s">
        <v>9</v>
      </c>
      <c r="C128" s="27"/>
      <c r="D128" s="27">
        <v>736650</v>
      </c>
      <c r="E128" s="27">
        <v>7521.63</v>
      </c>
      <c r="F128" s="28" t="str">
        <f t="shared" si="3"/>
        <v>x</v>
      </c>
      <c r="G128" s="28">
        <f t="shared" si="4"/>
        <v>1.0210588474852371</v>
      </c>
      <c r="H128" s="29">
        <f t="shared" si="5"/>
        <v>7521.63</v>
      </c>
    </row>
    <row r="129" spans="1:8" ht="12.75" customHeight="1" x14ac:dyDescent="0.25">
      <c r="A129" s="17" t="s">
        <v>293</v>
      </c>
      <c r="B129" s="18" t="s">
        <v>60</v>
      </c>
      <c r="C129" s="19"/>
      <c r="D129" s="19">
        <v>246148929</v>
      </c>
      <c r="E129" s="19">
        <v>116586652.41</v>
      </c>
      <c r="F129" s="20" t="str">
        <f t="shared" si="3"/>
        <v>x</v>
      </c>
      <c r="G129" s="20">
        <f t="shared" si="4"/>
        <v>47.364273687333409</v>
      </c>
      <c r="H129" s="21">
        <f t="shared" si="5"/>
        <v>116586652.41</v>
      </c>
    </row>
    <row r="130" spans="1:8" ht="12.75" customHeight="1" x14ac:dyDescent="0.25">
      <c r="A130" s="23" t="s">
        <v>294</v>
      </c>
      <c r="B130" s="18" t="s">
        <v>61</v>
      </c>
      <c r="C130" s="19"/>
      <c r="D130" s="19">
        <v>246148929</v>
      </c>
      <c r="E130" s="19">
        <v>116586652.41</v>
      </c>
      <c r="F130" s="20" t="str">
        <f t="shared" si="3"/>
        <v>x</v>
      </c>
      <c r="G130" s="20">
        <f t="shared" si="4"/>
        <v>47.364273687333409</v>
      </c>
      <c r="H130" s="21">
        <f t="shared" si="5"/>
        <v>116586652.41</v>
      </c>
    </row>
    <row r="131" spans="1:8" ht="12.75" customHeight="1" x14ac:dyDescent="0.25">
      <c r="A131" s="25" t="s">
        <v>241</v>
      </c>
      <c r="B131" s="26" t="s">
        <v>8</v>
      </c>
      <c r="C131" s="27"/>
      <c r="D131" s="27">
        <v>245288109</v>
      </c>
      <c r="E131" s="27">
        <v>116583532.41</v>
      </c>
      <c r="F131" s="28" t="str">
        <f t="shared" si="3"/>
        <v>x</v>
      </c>
      <c r="G131" s="28">
        <f t="shared" si="4"/>
        <v>47.529223037061286</v>
      </c>
      <c r="H131" s="29">
        <f t="shared" si="5"/>
        <v>116583532.41</v>
      </c>
    </row>
    <row r="132" spans="1:8" ht="12.75" customHeight="1" x14ac:dyDescent="0.25">
      <c r="A132" s="25" t="s">
        <v>242</v>
      </c>
      <c r="B132" s="26" t="s">
        <v>9</v>
      </c>
      <c r="C132" s="27"/>
      <c r="D132" s="27">
        <v>860820</v>
      </c>
      <c r="E132" s="27">
        <v>3120</v>
      </c>
      <c r="F132" s="28" t="str">
        <f t="shared" ref="F132:F195" si="6">IF(C132=0,"x",E132/C132*100)</f>
        <v>x</v>
      </c>
      <c r="G132" s="28">
        <f t="shared" ref="G132:G195" si="7">IF(D132=0,"x",E132/D132*100)</f>
        <v>0.36244511047605771</v>
      </c>
      <c r="H132" s="29">
        <f t="shared" si="5"/>
        <v>3120</v>
      </c>
    </row>
    <row r="133" spans="1:8" ht="12.75" customHeight="1" x14ac:dyDescent="0.25">
      <c r="A133" s="17" t="s">
        <v>295</v>
      </c>
      <c r="B133" s="18" t="s">
        <v>62</v>
      </c>
      <c r="C133" s="19">
        <v>2487706282.3000002</v>
      </c>
      <c r="D133" s="19">
        <v>5228000816</v>
      </c>
      <c r="E133" s="19">
        <v>2425382201.23</v>
      </c>
      <c r="F133" s="20">
        <f t="shared" si="6"/>
        <v>97.494717060714308</v>
      </c>
      <c r="G133" s="20">
        <f t="shared" si="7"/>
        <v>46.392154220926194</v>
      </c>
      <c r="H133" s="21">
        <f t="shared" ref="H133:H196" si="8">+E133-C133</f>
        <v>-62324081.070000172</v>
      </c>
    </row>
    <row r="134" spans="1:8" ht="12.75" customHeight="1" x14ac:dyDescent="0.25">
      <c r="A134" s="23" t="s">
        <v>296</v>
      </c>
      <c r="B134" s="18" t="s">
        <v>63</v>
      </c>
      <c r="C134" s="19">
        <v>2352903531.79</v>
      </c>
      <c r="D134" s="19">
        <v>4439981361</v>
      </c>
      <c r="E134" s="19">
        <v>2140337998.4100001</v>
      </c>
      <c r="F134" s="20">
        <f t="shared" si="6"/>
        <v>90.965820293606001</v>
      </c>
      <c r="G134" s="20">
        <f t="shared" si="7"/>
        <v>48.206013142540307</v>
      </c>
      <c r="H134" s="21">
        <f t="shared" si="8"/>
        <v>-212565533.37999988</v>
      </c>
    </row>
    <row r="135" spans="1:8" ht="12.75" customHeight="1" x14ac:dyDescent="0.25">
      <c r="A135" s="25" t="s">
        <v>241</v>
      </c>
      <c r="B135" s="26" t="s">
        <v>8</v>
      </c>
      <c r="C135" s="27">
        <v>1987565405.8900001</v>
      </c>
      <c r="D135" s="27">
        <v>4024958682</v>
      </c>
      <c r="E135" s="27">
        <v>1967560320.1199999</v>
      </c>
      <c r="F135" s="28">
        <f t="shared" si="6"/>
        <v>98.993487926952412</v>
      </c>
      <c r="G135" s="28">
        <f t="shared" si="7"/>
        <v>48.883988024998068</v>
      </c>
      <c r="H135" s="29">
        <f t="shared" si="8"/>
        <v>-20005085.770000219</v>
      </c>
    </row>
    <row r="136" spans="1:8" ht="12.75" customHeight="1" x14ac:dyDescent="0.25">
      <c r="A136" s="25" t="s">
        <v>242</v>
      </c>
      <c r="B136" s="26" t="s">
        <v>9</v>
      </c>
      <c r="C136" s="27">
        <v>365338125.89999998</v>
      </c>
      <c r="D136" s="27">
        <v>415022679</v>
      </c>
      <c r="E136" s="27">
        <v>172777678.28999999</v>
      </c>
      <c r="F136" s="28">
        <f t="shared" si="6"/>
        <v>47.292539716288069</v>
      </c>
      <c r="G136" s="28">
        <f t="shared" si="7"/>
        <v>41.630900438093889</v>
      </c>
      <c r="H136" s="29">
        <f t="shared" si="8"/>
        <v>-192560447.60999998</v>
      </c>
    </row>
    <row r="137" spans="1:8" ht="12.75" customHeight="1" x14ac:dyDescent="0.25">
      <c r="A137" s="23" t="s">
        <v>297</v>
      </c>
      <c r="B137" s="18" t="s">
        <v>64</v>
      </c>
      <c r="C137" s="19">
        <v>56922349.920000002</v>
      </c>
      <c r="D137" s="19">
        <v>362697744</v>
      </c>
      <c r="E137" s="19">
        <v>105860484.06999999</v>
      </c>
      <c r="F137" s="20">
        <f t="shared" si="6"/>
        <v>185.97349585668687</v>
      </c>
      <c r="G137" s="20">
        <f t="shared" si="7"/>
        <v>29.186970644625788</v>
      </c>
      <c r="H137" s="21">
        <f t="shared" si="8"/>
        <v>48938134.149999991</v>
      </c>
    </row>
    <row r="138" spans="1:8" ht="12.75" customHeight="1" x14ac:dyDescent="0.25">
      <c r="A138" s="25" t="s">
        <v>241</v>
      </c>
      <c r="B138" s="26" t="s">
        <v>8</v>
      </c>
      <c r="C138" s="27">
        <v>56891768.909999996</v>
      </c>
      <c r="D138" s="27">
        <v>361707744</v>
      </c>
      <c r="E138" s="27">
        <v>105812603.06999999</v>
      </c>
      <c r="F138" s="28">
        <f t="shared" si="6"/>
        <v>185.98930055662424</v>
      </c>
      <c r="G138" s="28">
        <f t="shared" si="7"/>
        <v>29.253618377050838</v>
      </c>
      <c r="H138" s="29">
        <f t="shared" si="8"/>
        <v>48920834.159999996</v>
      </c>
    </row>
    <row r="139" spans="1:8" ht="12.75" customHeight="1" x14ac:dyDescent="0.25">
      <c r="A139" s="25" t="s">
        <v>242</v>
      </c>
      <c r="B139" s="26" t="s">
        <v>9</v>
      </c>
      <c r="C139" s="27">
        <v>30581.01</v>
      </c>
      <c r="D139" s="27">
        <v>990000</v>
      </c>
      <c r="E139" s="27">
        <v>47881</v>
      </c>
      <c r="F139" s="28">
        <f t="shared" si="6"/>
        <v>156.57102234360474</v>
      </c>
      <c r="G139" s="28">
        <f t="shared" si="7"/>
        <v>4.8364646464646466</v>
      </c>
      <c r="H139" s="29">
        <f t="shared" si="8"/>
        <v>17299.990000000002</v>
      </c>
    </row>
    <row r="140" spans="1:8" ht="12.75" customHeight="1" x14ac:dyDescent="0.25">
      <c r="A140" s="23" t="s">
        <v>298</v>
      </c>
      <c r="B140" s="18" t="s">
        <v>65</v>
      </c>
      <c r="C140" s="19">
        <v>7136307.96</v>
      </c>
      <c r="D140" s="19">
        <v>17430952</v>
      </c>
      <c r="E140" s="19">
        <v>6666368.9900000002</v>
      </c>
      <c r="F140" s="20">
        <f t="shared" si="6"/>
        <v>93.414816560130632</v>
      </c>
      <c r="G140" s="20">
        <f t="shared" si="7"/>
        <v>38.244434325790124</v>
      </c>
      <c r="H140" s="21">
        <f t="shared" si="8"/>
        <v>-469938.96999999974</v>
      </c>
    </row>
    <row r="141" spans="1:8" ht="12.75" customHeight="1" x14ac:dyDescent="0.25">
      <c r="A141" s="25" t="s">
        <v>241</v>
      </c>
      <c r="B141" s="26" t="s">
        <v>8</v>
      </c>
      <c r="C141" s="27">
        <v>7066198.5099999998</v>
      </c>
      <c r="D141" s="27">
        <v>16280952</v>
      </c>
      <c r="E141" s="27">
        <v>6564082.3700000001</v>
      </c>
      <c r="F141" s="28">
        <f t="shared" si="6"/>
        <v>92.89411216951504</v>
      </c>
      <c r="G141" s="28">
        <f t="shared" si="7"/>
        <v>40.317558641533985</v>
      </c>
      <c r="H141" s="29">
        <f t="shared" si="8"/>
        <v>-502116.13999999966</v>
      </c>
    </row>
    <row r="142" spans="1:8" ht="12.75" customHeight="1" x14ac:dyDescent="0.25">
      <c r="A142" s="25" t="s">
        <v>242</v>
      </c>
      <c r="B142" s="26" t="s">
        <v>9</v>
      </c>
      <c r="C142" s="27">
        <v>70109.45</v>
      </c>
      <c r="D142" s="27">
        <v>1150000</v>
      </c>
      <c r="E142" s="27">
        <v>102286.62</v>
      </c>
      <c r="F142" s="28">
        <f t="shared" si="6"/>
        <v>145.89562462692263</v>
      </c>
      <c r="G142" s="28">
        <f t="shared" si="7"/>
        <v>8.8944886956521731</v>
      </c>
      <c r="H142" s="29">
        <f t="shared" si="8"/>
        <v>32177.17</v>
      </c>
    </row>
    <row r="143" spans="1:8" ht="12.75" customHeight="1" x14ac:dyDescent="0.25">
      <c r="A143" s="23" t="s">
        <v>299</v>
      </c>
      <c r="B143" s="18" t="s">
        <v>66</v>
      </c>
      <c r="C143" s="19">
        <v>4663623.51</v>
      </c>
      <c r="D143" s="19">
        <v>13071833</v>
      </c>
      <c r="E143" s="19">
        <v>4051359.57</v>
      </c>
      <c r="F143" s="20">
        <f t="shared" si="6"/>
        <v>86.871497266296274</v>
      </c>
      <c r="G143" s="20">
        <f t="shared" si="7"/>
        <v>30.99304871780415</v>
      </c>
      <c r="H143" s="21">
        <f t="shared" si="8"/>
        <v>-612263.93999999994</v>
      </c>
    </row>
    <row r="144" spans="1:8" ht="12.75" customHeight="1" x14ac:dyDescent="0.25">
      <c r="A144" s="25" t="s">
        <v>241</v>
      </c>
      <c r="B144" s="26" t="s">
        <v>8</v>
      </c>
      <c r="C144" s="27">
        <v>4573696.83</v>
      </c>
      <c r="D144" s="27">
        <v>11465833</v>
      </c>
      <c r="E144" s="27">
        <v>4035234.57</v>
      </c>
      <c r="F144" s="28">
        <f t="shared" si="6"/>
        <v>88.226979618148405</v>
      </c>
      <c r="G144" s="28">
        <f t="shared" si="7"/>
        <v>35.193557851400762</v>
      </c>
      <c r="H144" s="29">
        <f t="shared" si="8"/>
        <v>-538462.26000000024</v>
      </c>
    </row>
    <row r="145" spans="1:8" ht="12.75" customHeight="1" x14ac:dyDescent="0.25">
      <c r="A145" s="25" t="s">
        <v>242</v>
      </c>
      <c r="B145" s="26" t="s">
        <v>9</v>
      </c>
      <c r="C145" s="27">
        <v>89926.68</v>
      </c>
      <c r="D145" s="27">
        <v>1606000</v>
      </c>
      <c r="E145" s="27">
        <v>16125</v>
      </c>
      <c r="F145" s="28">
        <f t="shared" si="6"/>
        <v>17.931274678438037</v>
      </c>
      <c r="G145" s="28">
        <f t="shared" si="7"/>
        <v>1.0040473225404734</v>
      </c>
      <c r="H145" s="29">
        <f t="shared" si="8"/>
        <v>-73801.679999999993</v>
      </c>
    </row>
    <row r="146" spans="1:8" ht="12.75" customHeight="1" x14ac:dyDescent="0.25">
      <c r="A146" s="23" t="s">
        <v>300</v>
      </c>
      <c r="B146" s="18" t="s">
        <v>67</v>
      </c>
      <c r="C146" s="19">
        <v>66080469.119999997</v>
      </c>
      <c r="D146" s="19">
        <v>394818926</v>
      </c>
      <c r="E146" s="19">
        <v>168465990.19</v>
      </c>
      <c r="F146" s="20">
        <f t="shared" si="6"/>
        <v>254.94066920752516</v>
      </c>
      <c r="G146" s="20">
        <f t="shared" si="7"/>
        <v>42.669177968940623</v>
      </c>
      <c r="H146" s="21">
        <f t="shared" si="8"/>
        <v>102385521.06999999</v>
      </c>
    </row>
    <row r="147" spans="1:8" ht="12.75" customHeight="1" x14ac:dyDescent="0.25">
      <c r="A147" s="25" t="s">
        <v>241</v>
      </c>
      <c r="B147" s="26" t="s">
        <v>8</v>
      </c>
      <c r="C147" s="27">
        <v>62716727.619999997</v>
      </c>
      <c r="D147" s="27">
        <v>382638926</v>
      </c>
      <c r="E147" s="27">
        <v>168211724.56</v>
      </c>
      <c r="F147" s="28">
        <f t="shared" si="6"/>
        <v>268.20870753843076</v>
      </c>
      <c r="G147" s="28">
        <f t="shared" si="7"/>
        <v>43.96095460502103</v>
      </c>
      <c r="H147" s="29">
        <f t="shared" si="8"/>
        <v>105494996.94</v>
      </c>
    </row>
    <row r="148" spans="1:8" ht="12.75" customHeight="1" x14ac:dyDescent="0.25">
      <c r="A148" s="25" t="s">
        <v>242</v>
      </c>
      <c r="B148" s="26" t="s">
        <v>9</v>
      </c>
      <c r="C148" s="27">
        <v>3363741.5</v>
      </c>
      <c r="D148" s="27">
        <v>12180000</v>
      </c>
      <c r="E148" s="27">
        <v>254265.63</v>
      </c>
      <c r="F148" s="28">
        <f t="shared" si="6"/>
        <v>7.5590121892541386</v>
      </c>
      <c r="G148" s="28">
        <f t="shared" si="7"/>
        <v>2.0875667487684728</v>
      </c>
      <c r="H148" s="29">
        <f t="shared" si="8"/>
        <v>-3109475.87</v>
      </c>
    </row>
    <row r="149" spans="1:8" ht="12.75" customHeight="1" x14ac:dyDescent="0.25">
      <c r="A149" s="17" t="s">
        <v>301</v>
      </c>
      <c r="B149" s="18" t="s">
        <v>68</v>
      </c>
      <c r="C149" s="19">
        <v>396833028.62</v>
      </c>
      <c r="D149" s="19">
        <v>1079133430</v>
      </c>
      <c r="E149" s="19">
        <v>402375415.79000002</v>
      </c>
      <c r="F149" s="20">
        <f t="shared" si="6"/>
        <v>101.39665470620574</v>
      </c>
      <c r="G149" s="20">
        <f t="shared" si="7"/>
        <v>37.286901193488184</v>
      </c>
      <c r="H149" s="21">
        <f t="shared" si="8"/>
        <v>5542387.1700000167</v>
      </c>
    </row>
    <row r="150" spans="1:8" ht="12.75" customHeight="1" x14ac:dyDescent="0.25">
      <c r="A150" s="23" t="s">
        <v>302</v>
      </c>
      <c r="B150" s="18" t="s">
        <v>69</v>
      </c>
      <c r="C150" s="19">
        <v>382735288.93000001</v>
      </c>
      <c r="D150" s="19">
        <v>1036767040</v>
      </c>
      <c r="E150" s="19">
        <v>389159211.83999997</v>
      </c>
      <c r="F150" s="20">
        <f t="shared" si="6"/>
        <v>101.67842451318224</v>
      </c>
      <c r="G150" s="20">
        <f t="shared" si="7"/>
        <v>37.535839472674596</v>
      </c>
      <c r="H150" s="21">
        <f t="shared" si="8"/>
        <v>6423922.9099999666</v>
      </c>
    </row>
    <row r="151" spans="1:8" ht="12.75" customHeight="1" x14ac:dyDescent="0.25">
      <c r="A151" s="25" t="s">
        <v>241</v>
      </c>
      <c r="B151" s="26" t="s">
        <v>8</v>
      </c>
      <c r="C151" s="27">
        <v>382570824.38</v>
      </c>
      <c r="D151" s="27">
        <v>1029345040</v>
      </c>
      <c r="E151" s="27">
        <v>386070581.88999999</v>
      </c>
      <c r="F151" s="28">
        <f t="shared" si="6"/>
        <v>100.91479989768477</v>
      </c>
      <c r="G151" s="28">
        <f t="shared" si="7"/>
        <v>37.506430486127371</v>
      </c>
      <c r="H151" s="29">
        <f t="shared" si="8"/>
        <v>3499757.5099999905</v>
      </c>
    </row>
    <row r="152" spans="1:8" ht="12.75" customHeight="1" x14ac:dyDescent="0.25">
      <c r="A152" s="25" t="s">
        <v>242</v>
      </c>
      <c r="B152" s="26" t="s">
        <v>9</v>
      </c>
      <c r="C152" s="27">
        <v>164464.54999999999</v>
      </c>
      <c r="D152" s="27">
        <v>7422000</v>
      </c>
      <c r="E152" s="27">
        <v>3088629.95</v>
      </c>
      <c r="F152" s="28">
        <f t="shared" si="6"/>
        <v>1877.9913057251551</v>
      </c>
      <c r="G152" s="28">
        <f t="shared" si="7"/>
        <v>41.614523713284832</v>
      </c>
      <c r="H152" s="29">
        <f t="shared" si="8"/>
        <v>2924165.4000000004</v>
      </c>
    </row>
    <row r="153" spans="1:8" ht="12.75" customHeight="1" x14ac:dyDescent="0.25">
      <c r="A153" s="23" t="s">
        <v>303</v>
      </c>
      <c r="B153" s="18" t="s">
        <v>70</v>
      </c>
      <c r="C153" s="19">
        <v>8625006.3599999994</v>
      </c>
      <c r="D153" s="19">
        <v>34471390</v>
      </c>
      <c r="E153" s="19">
        <v>11606943.689999999</v>
      </c>
      <c r="F153" s="20">
        <f t="shared" si="6"/>
        <v>134.57316094083438</v>
      </c>
      <c r="G153" s="20">
        <f t="shared" si="7"/>
        <v>33.671237771380845</v>
      </c>
      <c r="H153" s="21">
        <f t="shared" si="8"/>
        <v>2981937.33</v>
      </c>
    </row>
    <row r="154" spans="1:8" ht="12.75" customHeight="1" x14ac:dyDescent="0.25">
      <c r="A154" s="25" t="s">
        <v>241</v>
      </c>
      <c r="B154" s="26" t="s">
        <v>8</v>
      </c>
      <c r="C154" s="27">
        <v>4658046.3099999996</v>
      </c>
      <c r="D154" s="27">
        <v>26601390</v>
      </c>
      <c r="E154" s="27">
        <v>11186226.880000001</v>
      </c>
      <c r="F154" s="28">
        <f t="shared" si="6"/>
        <v>240.14846859691272</v>
      </c>
      <c r="G154" s="28">
        <f t="shared" si="7"/>
        <v>42.051287094396201</v>
      </c>
      <c r="H154" s="29">
        <f t="shared" si="8"/>
        <v>6528180.5700000012</v>
      </c>
    </row>
    <row r="155" spans="1:8" ht="12.75" customHeight="1" x14ac:dyDescent="0.25">
      <c r="A155" s="25" t="s">
        <v>242</v>
      </c>
      <c r="B155" s="26" t="s">
        <v>9</v>
      </c>
      <c r="C155" s="27">
        <v>3966960.05</v>
      </c>
      <c r="D155" s="27">
        <v>7870000</v>
      </c>
      <c r="E155" s="27">
        <v>420716.81</v>
      </c>
      <c r="F155" s="28">
        <f t="shared" si="6"/>
        <v>10.605521726895132</v>
      </c>
      <c r="G155" s="28">
        <f t="shared" si="7"/>
        <v>5.3458298602287169</v>
      </c>
      <c r="H155" s="29">
        <f t="shared" si="8"/>
        <v>-3546243.2399999998</v>
      </c>
    </row>
    <row r="156" spans="1:8" ht="12.75" customHeight="1" x14ac:dyDescent="0.25">
      <c r="A156" s="23" t="s">
        <v>304</v>
      </c>
      <c r="B156" s="18" t="s">
        <v>71</v>
      </c>
      <c r="C156" s="19">
        <v>5472733.3300000001</v>
      </c>
      <c r="D156" s="19">
        <v>7895000</v>
      </c>
      <c r="E156" s="19">
        <v>1609260.26</v>
      </c>
      <c r="F156" s="20">
        <f t="shared" si="6"/>
        <v>29.405055261481195</v>
      </c>
      <c r="G156" s="20">
        <f t="shared" si="7"/>
        <v>20.383283850538316</v>
      </c>
      <c r="H156" s="21">
        <f t="shared" si="8"/>
        <v>-3863473.0700000003</v>
      </c>
    </row>
    <row r="157" spans="1:8" ht="12.75" customHeight="1" x14ac:dyDescent="0.25">
      <c r="A157" s="25" t="s">
        <v>241</v>
      </c>
      <c r="B157" s="26" t="s">
        <v>8</v>
      </c>
      <c r="C157" s="27">
        <v>218882.49</v>
      </c>
      <c r="D157" s="27">
        <v>7475000</v>
      </c>
      <c r="E157" s="27">
        <v>1351174.78</v>
      </c>
      <c r="F157" s="28">
        <f t="shared" si="6"/>
        <v>617.30601657537795</v>
      </c>
      <c r="G157" s="28">
        <f t="shared" si="7"/>
        <v>18.075916789297658</v>
      </c>
      <c r="H157" s="29">
        <f t="shared" si="8"/>
        <v>1132292.29</v>
      </c>
    </row>
    <row r="158" spans="1:8" ht="12.75" customHeight="1" x14ac:dyDescent="0.25">
      <c r="A158" s="25" t="s">
        <v>242</v>
      </c>
      <c r="B158" s="26" t="s">
        <v>9</v>
      </c>
      <c r="C158" s="27">
        <v>5253850.84</v>
      </c>
      <c r="D158" s="27">
        <v>420000</v>
      </c>
      <c r="E158" s="27">
        <v>258085.48</v>
      </c>
      <c r="F158" s="28">
        <f t="shared" si="6"/>
        <v>4.9123107575699665</v>
      </c>
      <c r="G158" s="28">
        <f t="shared" si="7"/>
        <v>61.448923809523812</v>
      </c>
      <c r="H158" s="29">
        <f t="shared" si="8"/>
        <v>-4995765.3599999994</v>
      </c>
    </row>
    <row r="159" spans="1:8" ht="12.75" customHeight="1" x14ac:dyDescent="0.25">
      <c r="A159" s="17" t="s">
        <v>305</v>
      </c>
      <c r="B159" s="18" t="s">
        <v>72</v>
      </c>
      <c r="C159" s="19">
        <v>231109900.87</v>
      </c>
      <c r="D159" s="19">
        <v>622678307</v>
      </c>
      <c r="E159" s="19">
        <v>288144189.88</v>
      </c>
      <c r="F159" s="20">
        <f t="shared" si="6"/>
        <v>124.67842736087795</v>
      </c>
      <c r="G159" s="20">
        <f t="shared" si="7"/>
        <v>46.274968413184176</v>
      </c>
      <c r="H159" s="21">
        <f t="shared" si="8"/>
        <v>57034289.00999999</v>
      </c>
    </row>
    <row r="160" spans="1:8" ht="12.75" customHeight="1" x14ac:dyDescent="0.25">
      <c r="A160" s="23" t="s">
        <v>306</v>
      </c>
      <c r="B160" s="18" t="s">
        <v>73</v>
      </c>
      <c r="C160" s="19">
        <v>231109900.87</v>
      </c>
      <c r="D160" s="19">
        <v>622678307</v>
      </c>
      <c r="E160" s="19">
        <v>288144189.88</v>
      </c>
      <c r="F160" s="20">
        <f t="shared" si="6"/>
        <v>124.67842736087795</v>
      </c>
      <c r="G160" s="20">
        <f t="shared" si="7"/>
        <v>46.274968413184176</v>
      </c>
      <c r="H160" s="21">
        <f t="shared" si="8"/>
        <v>57034289.00999999</v>
      </c>
    </row>
    <row r="161" spans="1:8" ht="12.75" customHeight="1" x14ac:dyDescent="0.25">
      <c r="A161" s="25" t="s">
        <v>241</v>
      </c>
      <c r="B161" s="26" t="s">
        <v>8</v>
      </c>
      <c r="C161" s="27">
        <v>230894412.59</v>
      </c>
      <c r="D161" s="27">
        <v>614171307</v>
      </c>
      <c r="E161" s="27">
        <v>287255171.51999998</v>
      </c>
      <c r="F161" s="28">
        <f t="shared" si="6"/>
        <v>124.40975435385695</v>
      </c>
      <c r="G161" s="28">
        <f t="shared" si="7"/>
        <v>46.771180653673881</v>
      </c>
      <c r="H161" s="29">
        <f t="shared" si="8"/>
        <v>56360758.929999977</v>
      </c>
    </row>
    <row r="162" spans="1:8" ht="12.75" customHeight="1" x14ac:dyDescent="0.25">
      <c r="A162" s="25" t="s">
        <v>242</v>
      </c>
      <c r="B162" s="26" t="s">
        <v>9</v>
      </c>
      <c r="C162" s="27">
        <v>215488.28</v>
      </c>
      <c r="D162" s="27">
        <v>8507000</v>
      </c>
      <c r="E162" s="27">
        <v>889018.36</v>
      </c>
      <c r="F162" s="28">
        <f t="shared" si="6"/>
        <v>412.55995917736226</v>
      </c>
      <c r="G162" s="28">
        <f t="shared" si="7"/>
        <v>10.450433290231574</v>
      </c>
      <c r="H162" s="29">
        <f t="shared" si="8"/>
        <v>673530.08</v>
      </c>
    </row>
    <row r="163" spans="1:8" ht="12.75" customHeight="1" x14ac:dyDescent="0.25">
      <c r="A163" s="17" t="s">
        <v>307</v>
      </c>
      <c r="B163" s="18" t="s">
        <v>74</v>
      </c>
      <c r="C163" s="19">
        <v>945071572.73000002</v>
      </c>
      <c r="D163" s="19">
        <v>1346578862</v>
      </c>
      <c r="E163" s="19">
        <v>591510447.38</v>
      </c>
      <c r="F163" s="20">
        <f t="shared" si="6"/>
        <v>62.588957751773385</v>
      </c>
      <c r="G163" s="20">
        <f t="shared" si="7"/>
        <v>43.926907221866074</v>
      </c>
      <c r="H163" s="21">
        <f t="shared" si="8"/>
        <v>-353561125.35000002</v>
      </c>
    </row>
    <row r="164" spans="1:8" ht="12.75" customHeight="1" x14ac:dyDescent="0.25">
      <c r="A164" s="23" t="s">
        <v>308</v>
      </c>
      <c r="B164" s="18" t="s">
        <v>75</v>
      </c>
      <c r="C164" s="19">
        <v>624478641.07000005</v>
      </c>
      <c r="D164" s="19">
        <v>1175989616</v>
      </c>
      <c r="E164" s="19">
        <v>540698834.69000006</v>
      </c>
      <c r="F164" s="20">
        <f t="shared" si="6"/>
        <v>86.58403973009402</v>
      </c>
      <c r="G164" s="20">
        <f t="shared" si="7"/>
        <v>45.978198049837204</v>
      </c>
      <c r="H164" s="21">
        <f t="shared" si="8"/>
        <v>-83779806.379999995</v>
      </c>
    </row>
    <row r="165" spans="1:8" ht="12.75" customHeight="1" x14ac:dyDescent="0.25">
      <c r="A165" s="25" t="s">
        <v>241</v>
      </c>
      <c r="B165" s="26" t="s">
        <v>8</v>
      </c>
      <c r="C165" s="27">
        <v>623820713.35000002</v>
      </c>
      <c r="D165" s="27">
        <v>1052624298</v>
      </c>
      <c r="E165" s="27">
        <v>526159408.27999997</v>
      </c>
      <c r="F165" s="28">
        <f t="shared" si="6"/>
        <v>84.344651759710601</v>
      </c>
      <c r="G165" s="28">
        <f t="shared" si="7"/>
        <v>49.985489531232538</v>
      </c>
      <c r="H165" s="29">
        <f t="shared" si="8"/>
        <v>-97661305.070000052</v>
      </c>
    </row>
    <row r="166" spans="1:8" ht="12.75" customHeight="1" x14ac:dyDescent="0.25">
      <c r="A166" s="25" t="s">
        <v>242</v>
      </c>
      <c r="B166" s="26" t="s">
        <v>9</v>
      </c>
      <c r="C166" s="27">
        <v>657927.72</v>
      </c>
      <c r="D166" s="27">
        <v>123365318</v>
      </c>
      <c r="E166" s="27">
        <v>14539426.41</v>
      </c>
      <c r="F166" s="28">
        <f t="shared" si="6"/>
        <v>2209.8820232106955</v>
      </c>
      <c r="G166" s="28">
        <f t="shared" si="7"/>
        <v>11.785667678496155</v>
      </c>
      <c r="H166" s="29">
        <f t="shared" si="8"/>
        <v>13881498.689999999</v>
      </c>
    </row>
    <row r="167" spans="1:8" ht="12.75" customHeight="1" x14ac:dyDescent="0.25">
      <c r="A167" s="23" t="s">
        <v>309</v>
      </c>
      <c r="B167" s="18" t="s">
        <v>76</v>
      </c>
      <c r="C167" s="19">
        <v>66340884.829999998</v>
      </c>
      <c r="D167" s="19">
        <v>39190888</v>
      </c>
      <c r="E167" s="19">
        <v>9250962.9399999995</v>
      </c>
      <c r="F167" s="20">
        <f t="shared" si="6"/>
        <v>13.944587811431516</v>
      </c>
      <c r="G167" s="20">
        <f t="shared" si="7"/>
        <v>23.604882185879532</v>
      </c>
      <c r="H167" s="21">
        <f t="shared" si="8"/>
        <v>-57089921.890000001</v>
      </c>
    </row>
    <row r="168" spans="1:8" ht="12.75" customHeight="1" x14ac:dyDescent="0.25">
      <c r="A168" s="25" t="s">
        <v>241</v>
      </c>
      <c r="B168" s="26" t="s">
        <v>8</v>
      </c>
      <c r="C168" s="27">
        <v>7319426.0599999996</v>
      </c>
      <c r="D168" s="27">
        <v>14307888</v>
      </c>
      <c r="E168" s="27">
        <v>8243501.5700000003</v>
      </c>
      <c r="F168" s="28">
        <f t="shared" si="6"/>
        <v>112.62497226456031</v>
      </c>
      <c r="G168" s="28">
        <f t="shared" si="7"/>
        <v>57.615083162518467</v>
      </c>
      <c r="H168" s="29">
        <f t="shared" si="8"/>
        <v>924075.51000000071</v>
      </c>
    </row>
    <row r="169" spans="1:8" ht="12.75" customHeight="1" x14ac:dyDescent="0.25">
      <c r="A169" s="25" t="s">
        <v>242</v>
      </c>
      <c r="B169" s="26" t="s">
        <v>9</v>
      </c>
      <c r="C169" s="27">
        <v>59021458.770000003</v>
      </c>
      <c r="D169" s="27">
        <v>24883000</v>
      </c>
      <c r="E169" s="27">
        <v>1007461.37</v>
      </c>
      <c r="F169" s="28">
        <f t="shared" si="6"/>
        <v>1.7069408160953186</v>
      </c>
      <c r="G169" s="28">
        <f t="shared" si="7"/>
        <v>4.0487938351484942</v>
      </c>
      <c r="H169" s="29">
        <f t="shared" si="8"/>
        <v>-58013997.400000006</v>
      </c>
    </row>
    <row r="170" spans="1:8" ht="12.75" customHeight="1" x14ac:dyDescent="0.25">
      <c r="A170" s="23" t="s">
        <v>310</v>
      </c>
      <c r="B170" s="18" t="s">
        <v>77</v>
      </c>
      <c r="C170" s="19">
        <v>7461572.0999999996</v>
      </c>
      <c r="D170" s="19">
        <v>15203505</v>
      </c>
      <c r="E170" s="19">
        <v>7374194.8799999999</v>
      </c>
      <c r="F170" s="20">
        <f t="shared" si="6"/>
        <v>98.828970372074807</v>
      </c>
      <c r="G170" s="20">
        <f t="shared" si="7"/>
        <v>48.503255532194714</v>
      </c>
      <c r="H170" s="21">
        <f t="shared" si="8"/>
        <v>-87377.219999999739</v>
      </c>
    </row>
    <row r="171" spans="1:8" ht="12.75" customHeight="1" x14ac:dyDescent="0.25">
      <c r="A171" s="25" t="s">
        <v>241</v>
      </c>
      <c r="B171" s="26" t="s">
        <v>8</v>
      </c>
      <c r="C171" s="27">
        <v>7421822.0999999996</v>
      </c>
      <c r="D171" s="27">
        <v>14874130</v>
      </c>
      <c r="E171" s="27">
        <v>7236201.6900000004</v>
      </c>
      <c r="F171" s="28">
        <f t="shared" si="6"/>
        <v>97.498991386495248</v>
      </c>
      <c r="G171" s="28">
        <f t="shared" si="7"/>
        <v>48.649579437587278</v>
      </c>
      <c r="H171" s="29">
        <f t="shared" si="8"/>
        <v>-185620.40999999922</v>
      </c>
    </row>
    <row r="172" spans="1:8" ht="12.75" customHeight="1" x14ac:dyDescent="0.25">
      <c r="A172" s="25" t="s">
        <v>242</v>
      </c>
      <c r="B172" s="26" t="s">
        <v>9</v>
      </c>
      <c r="C172" s="27">
        <v>39750</v>
      </c>
      <c r="D172" s="27">
        <v>329375</v>
      </c>
      <c r="E172" s="27">
        <v>137993.19</v>
      </c>
      <c r="F172" s="28">
        <f t="shared" si="6"/>
        <v>347.15267924528303</v>
      </c>
      <c r="G172" s="28">
        <f t="shared" si="7"/>
        <v>41.895465654648959</v>
      </c>
      <c r="H172" s="29">
        <f t="shared" si="8"/>
        <v>98243.19</v>
      </c>
    </row>
    <row r="173" spans="1:8" ht="12.75" customHeight="1" x14ac:dyDescent="0.25">
      <c r="A173" s="23" t="s">
        <v>311</v>
      </c>
      <c r="B173" s="18" t="s">
        <v>78</v>
      </c>
      <c r="C173" s="19">
        <v>4188655.51</v>
      </c>
      <c r="D173" s="19">
        <v>9745271</v>
      </c>
      <c r="E173" s="19">
        <v>4502447.75</v>
      </c>
      <c r="F173" s="20">
        <f t="shared" si="6"/>
        <v>107.49147881106127</v>
      </c>
      <c r="G173" s="20">
        <f t="shared" si="7"/>
        <v>46.201360126362829</v>
      </c>
      <c r="H173" s="21">
        <f t="shared" si="8"/>
        <v>313792.24000000022</v>
      </c>
    </row>
    <row r="174" spans="1:8" ht="12.75" customHeight="1" x14ac:dyDescent="0.25">
      <c r="A174" s="25" t="s">
        <v>241</v>
      </c>
      <c r="B174" s="26" t="s">
        <v>8</v>
      </c>
      <c r="C174" s="27">
        <v>4174723.41</v>
      </c>
      <c r="D174" s="27">
        <v>9261271</v>
      </c>
      <c r="E174" s="27">
        <v>4399510.25</v>
      </c>
      <c r="F174" s="28">
        <f t="shared" si="6"/>
        <v>105.38447264462005</v>
      </c>
      <c r="G174" s="28">
        <f t="shared" si="7"/>
        <v>47.504389516298573</v>
      </c>
      <c r="H174" s="29">
        <f t="shared" si="8"/>
        <v>224786.83999999985</v>
      </c>
    </row>
    <row r="175" spans="1:8" ht="12.75" customHeight="1" x14ac:dyDescent="0.25">
      <c r="A175" s="25" t="s">
        <v>242</v>
      </c>
      <c r="B175" s="26" t="s">
        <v>9</v>
      </c>
      <c r="C175" s="27">
        <v>13932.1</v>
      </c>
      <c r="D175" s="27">
        <v>484000</v>
      </c>
      <c r="E175" s="27">
        <v>102937.5</v>
      </c>
      <c r="F175" s="28">
        <f t="shared" si="6"/>
        <v>738.85128587937209</v>
      </c>
      <c r="G175" s="28">
        <f t="shared" si="7"/>
        <v>21.268078512396691</v>
      </c>
      <c r="H175" s="29">
        <f t="shared" si="8"/>
        <v>89005.4</v>
      </c>
    </row>
    <row r="176" spans="1:8" ht="12.75" customHeight="1" x14ac:dyDescent="0.25">
      <c r="A176" s="23" t="s">
        <v>312</v>
      </c>
      <c r="B176" s="18" t="s">
        <v>79</v>
      </c>
      <c r="C176" s="19">
        <v>3180152.22</v>
      </c>
      <c r="D176" s="19">
        <v>8025234</v>
      </c>
      <c r="E176" s="19">
        <v>3796558.67</v>
      </c>
      <c r="F176" s="20">
        <f t="shared" si="6"/>
        <v>119.38292280864466</v>
      </c>
      <c r="G176" s="20">
        <f t="shared" si="7"/>
        <v>47.30776286398627</v>
      </c>
      <c r="H176" s="21">
        <f t="shared" si="8"/>
        <v>616406.44999999972</v>
      </c>
    </row>
    <row r="177" spans="1:8" ht="12.75" customHeight="1" x14ac:dyDescent="0.25">
      <c r="A177" s="25" t="s">
        <v>241</v>
      </c>
      <c r="B177" s="26" t="s">
        <v>8</v>
      </c>
      <c r="C177" s="27">
        <v>3180152.22</v>
      </c>
      <c r="D177" s="27">
        <v>7969234</v>
      </c>
      <c r="E177" s="27">
        <v>3791828.28</v>
      </c>
      <c r="F177" s="28">
        <f t="shared" si="6"/>
        <v>119.23417552635263</v>
      </c>
      <c r="G177" s="28">
        <f t="shared" si="7"/>
        <v>47.580837505838076</v>
      </c>
      <c r="H177" s="29">
        <f t="shared" si="8"/>
        <v>611676.05999999959</v>
      </c>
    </row>
    <row r="178" spans="1:8" ht="12.75" customHeight="1" x14ac:dyDescent="0.25">
      <c r="A178" s="25" t="s">
        <v>242</v>
      </c>
      <c r="B178" s="26" t="s">
        <v>9</v>
      </c>
      <c r="C178" s="27"/>
      <c r="D178" s="27">
        <v>56000</v>
      </c>
      <c r="E178" s="27">
        <v>4730.3900000000003</v>
      </c>
      <c r="F178" s="28" t="str">
        <f t="shared" si="6"/>
        <v>x</v>
      </c>
      <c r="G178" s="28">
        <f t="shared" si="7"/>
        <v>8.4471250000000015</v>
      </c>
      <c r="H178" s="29">
        <f t="shared" si="8"/>
        <v>4730.3900000000003</v>
      </c>
    </row>
    <row r="179" spans="1:8" ht="12.75" customHeight="1" x14ac:dyDescent="0.25">
      <c r="A179" s="23" t="s">
        <v>313</v>
      </c>
      <c r="B179" s="18" t="s">
        <v>80</v>
      </c>
      <c r="C179" s="19"/>
      <c r="D179" s="19">
        <v>77530422</v>
      </c>
      <c r="E179" s="19">
        <v>18492813.82</v>
      </c>
      <c r="F179" s="20" t="str">
        <f t="shared" si="6"/>
        <v>x</v>
      </c>
      <c r="G179" s="20">
        <f t="shared" si="7"/>
        <v>23.852332210961009</v>
      </c>
      <c r="H179" s="21">
        <f t="shared" si="8"/>
        <v>18492813.82</v>
      </c>
    </row>
    <row r="180" spans="1:8" ht="12.75" customHeight="1" x14ac:dyDescent="0.25">
      <c r="A180" s="25" t="s">
        <v>241</v>
      </c>
      <c r="B180" s="26" t="s">
        <v>8</v>
      </c>
      <c r="C180" s="27"/>
      <c r="D180" s="27">
        <v>73912310</v>
      </c>
      <c r="E180" s="27">
        <v>18137290.379999999</v>
      </c>
      <c r="F180" s="28" t="str">
        <f t="shared" si="6"/>
        <v>x</v>
      </c>
      <c r="G180" s="28">
        <f t="shared" si="7"/>
        <v>24.538930497504406</v>
      </c>
      <c r="H180" s="29">
        <f t="shared" si="8"/>
        <v>18137290.379999999</v>
      </c>
    </row>
    <row r="181" spans="1:8" ht="12.75" customHeight="1" x14ac:dyDescent="0.25">
      <c r="A181" s="25" t="s">
        <v>242</v>
      </c>
      <c r="B181" s="26" t="s">
        <v>9</v>
      </c>
      <c r="C181" s="27"/>
      <c r="D181" s="27">
        <v>3618112</v>
      </c>
      <c r="E181" s="27">
        <v>355523.44</v>
      </c>
      <c r="F181" s="28" t="str">
        <f t="shared" si="6"/>
        <v>x</v>
      </c>
      <c r="G181" s="28">
        <f t="shared" si="7"/>
        <v>9.8262143349901834</v>
      </c>
      <c r="H181" s="29">
        <f t="shared" si="8"/>
        <v>355523.44</v>
      </c>
    </row>
    <row r="182" spans="1:8" ht="12.75" customHeight="1" x14ac:dyDescent="0.25">
      <c r="A182" s="23" t="s">
        <v>314</v>
      </c>
      <c r="B182" s="18" t="s">
        <v>81</v>
      </c>
      <c r="C182" s="19"/>
      <c r="D182" s="19">
        <v>2056542</v>
      </c>
      <c r="E182" s="19">
        <v>755729.11</v>
      </c>
      <c r="F182" s="20" t="str">
        <f t="shared" si="6"/>
        <v>x</v>
      </c>
      <c r="G182" s="20">
        <f t="shared" si="7"/>
        <v>36.747565087413726</v>
      </c>
      <c r="H182" s="21">
        <f t="shared" si="8"/>
        <v>755729.11</v>
      </c>
    </row>
    <row r="183" spans="1:8" ht="12.75" customHeight="1" x14ac:dyDescent="0.25">
      <c r="A183" s="25" t="s">
        <v>241</v>
      </c>
      <c r="B183" s="26" t="s">
        <v>8</v>
      </c>
      <c r="C183" s="27"/>
      <c r="D183" s="27">
        <v>2033542</v>
      </c>
      <c r="E183" s="27">
        <v>749064.59</v>
      </c>
      <c r="F183" s="28" t="str">
        <f t="shared" si="6"/>
        <v>x</v>
      </c>
      <c r="G183" s="28">
        <f t="shared" si="7"/>
        <v>36.835461967345644</v>
      </c>
      <c r="H183" s="29">
        <f t="shared" si="8"/>
        <v>749064.59</v>
      </c>
    </row>
    <row r="184" spans="1:8" ht="12.75" customHeight="1" x14ac:dyDescent="0.25">
      <c r="A184" s="25" t="s">
        <v>242</v>
      </c>
      <c r="B184" s="26" t="s">
        <v>9</v>
      </c>
      <c r="C184" s="27"/>
      <c r="D184" s="27">
        <v>23000</v>
      </c>
      <c r="E184" s="27">
        <v>6664.52</v>
      </c>
      <c r="F184" s="28" t="str">
        <f t="shared" si="6"/>
        <v>x</v>
      </c>
      <c r="G184" s="28">
        <f t="shared" si="7"/>
        <v>28.976173913043478</v>
      </c>
      <c r="H184" s="29">
        <f t="shared" si="8"/>
        <v>6664.52</v>
      </c>
    </row>
    <row r="185" spans="1:8" ht="12.75" customHeight="1" x14ac:dyDescent="0.25">
      <c r="A185" s="23" t="s">
        <v>315</v>
      </c>
      <c r="B185" s="18" t="s">
        <v>82</v>
      </c>
      <c r="C185" s="19">
        <v>2233108.0099999998</v>
      </c>
      <c r="D185" s="19">
        <v>2000000</v>
      </c>
      <c r="E185" s="19">
        <v>1721954.77</v>
      </c>
      <c r="F185" s="20">
        <f t="shared" si="6"/>
        <v>77.11023211994123</v>
      </c>
      <c r="G185" s="20">
        <f t="shared" si="7"/>
        <v>86.097738499999991</v>
      </c>
      <c r="H185" s="21">
        <f t="shared" si="8"/>
        <v>-511153.23999999976</v>
      </c>
    </row>
    <row r="186" spans="1:8" ht="12.75" customHeight="1" x14ac:dyDescent="0.25">
      <c r="A186" s="25" t="s">
        <v>241</v>
      </c>
      <c r="B186" s="26" t="s">
        <v>8</v>
      </c>
      <c r="C186" s="27">
        <v>2223721.77</v>
      </c>
      <c r="D186" s="27">
        <v>1709000</v>
      </c>
      <c r="E186" s="27">
        <v>1447607.1</v>
      </c>
      <c r="F186" s="28">
        <f t="shared" si="6"/>
        <v>65.098391333372618</v>
      </c>
      <c r="G186" s="28">
        <f t="shared" si="7"/>
        <v>84.704921006436521</v>
      </c>
      <c r="H186" s="29">
        <f t="shared" si="8"/>
        <v>-776114.66999999993</v>
      </c>
    </row>
    <row r="187" spans="1:8" ht="12.75" customHeight="1" x14ac:dyDescent="0.25">
      <c r="A187" s="25" t="s">
        <v>242</v>
      </c>
      <c r="B187" s="26" t="s">
        <v>9</v>
      </c>
      <c r="C187" s="27">
        <v>9386.24</v>
      </c>
      <c r="D187" s="27">
        <v>291000</v>
      </c>
      <c r="E187" s="27">
        <v>274347.67</v>
      </c>
      <c r="F187" s="28">
        <f t="shared" si="6"/>
        <v>2922.870819412246</v>
      </c>
      <c r="G187" s="28">
        <f t="shared" si="7"/>
        <v>94.277549828178692</v>
      </c>
      <c r="H187" s="29">
        <f t="shared" si="8"/>
        <v>264961.43</v>
      </c>
    </row>
    <row r="188" spans="1:8" ht="12.75" customHeight="1" x14ac:dyDescent="0.25">
      <c r="A188" s="23" t="s">
        <v>316</v>
      </c>
      <c r="B188" s="18" t="s">
        <v>83</v>
      </c>
      <c r="C188" s="19">
        <v>5027556.88</v>
      </c>
      <c r="D188" s="19">
        <v>16837384</v>
      </c>
      <c r="E188" s="19">
        <v>4916950.75</v>
      </c>
      <c r="F188" s="20">
        <f t="shared" si="6"/>
        <v>97.800002413896109</v>
      </c>
      <c r="G188" s="20">
        <f t="shared" si="7"/>
        <v>29.202581291725604</v>
      </c>
      <c r="H188" s="21">
        <f t="shared" si="8"/>
        <v>-110606.12999999989</v>
      </c>
    </row>
    <row r="189" spans="1:8" ht="12.75" customHeight="1" x14ac:dyDescent="0.25">
      <c r="A189" s="25" t="s">
        <v>241</v>
      </c>
      <c r="B189" s="26" t="s">
        <v>8</v>
      </c>
      <c r="C189" s="27">
        <v>5018264.84</v>
      </c>
      <c r="D189" s="27">
        <v>16739384</v>
      </c>
      <c r="E189" s="27">
        <v>4898721.87</v>
      </c>
      <c r="F189" s="28">
        <f t="shared" si="6"/>
        <v>97.617842544954243</v>
      </c>
      <c r="G189" s="28">
        <f t="shared" si="7"/>
        <v>29.264648388495061</v>
      </c>
      <c r="H189" s="29">
        <f t="shared" si="8"/>
        <v>-119542.96999999974</v>
      </c>
    </row>
    <row r="190" spans="1:8" ht="12.75" customHeight="1" x14ac:dyDescent="0.25">
      <c r="A190" s="25" t="s">
        <v>242</v>
      </c>
      <c r="B190" s="26" t="s">
        <v>9</v>
      </c>
      <c r="C190" s="27">
        <v>9292.0400000000009</v>
      </c>
      <c r="D190" s="27">
        <v>98000</v>
      </c>
      <c r="E190" s="27">
        <v>18228.88</v>
      </c>
      <c r="F190" s="28">
        <f t="shared" si="6"/>
        <v>196.17737332168176</v>
      </c>
      <c r="G190" s="28">
        <f t="shared" si="7"/>
        <v>18.600897959183673</v>
      </c>
      <c r="H190" s="29">
        <f t="shared" si="8"/>
        <v>8936.84</v>
      </c>
    </row>
    <row r="191" spans="1:8" ht="12.75" customHeight="1" x14ac:dyDescent="0.25">
      <c r="A191" s="23" t="s">
        <v>317</v>
      </c>
      <c r="B191" s="18" t="s">
        <v>84</v>
      </c>
      <c r="C191" s="19">
        <v>230870566.87</v>
      </c>
      <c r="D191" s="19">
        <v>0</v>
      </c>
      <c r="E191" s="19"/>
      <c r="F191" s="20">
        <f t="shared" si="6"/>
        <v>0</v>
      </c>
      <c r="G191" s="20" t="str">
        <f t="shared" si="7"/>
        <v>x</v>
      </c>
      <c r="H191" s="21">
        <f t="shared" si="8"/>
        <v>-230870566.87</v>
      </c>
    </row>
    <row r="192" spans="1:8" ht="12.75" customHeight="1" x14ac:dyDescent="0.25">
      <c r="A192" s="25" t="s">
        <v>241</v>
      </c>
      <c r="B192" s="26" t="s">
        <v>8</v>
      </c>
      <c r="C192" s="27">
        <v>230870566.87</v>
      </c>
      <c r="D192" s="27">
        <v>0</v>
      </c>
      <c r="E192" s="27"/>
      <c r="F192" s="28">
        <f t="shared" si="6"/>
        <v>0</v>
      </c>
      <c r="G192" s="28" t="str">
        <f t="shared" si="7"/>
        <v>x</v>
      </c>
      <c r="H192" s="29">
        <f t="shared" si="8"/>
        <v>-230870566.87</v>
      </c>
    </row>
    <row r="193" spans="1:8" ht="12.75" customHeight="1" x14ac:dyDescent="0.25">
      <c r="A193" s="25" t="s">
        <v>242</v>
      </c>
      <c r="B193" s="26" t="s">
        <v>9</v>
      </c>
      <c r="C193" s="27"/>
      <c r="D193" s="27">
        <v>0</v>
      </c>
      <c r="E193" s="27"/>
      <c r="F193" s="28" t="str">
        <f t="shared" si="6"/>
        <v>x</v>
      </c>
      <c r="G193" s="28" t="str">
        <f t="shared" si="7"/>
        <v>x</v>
      </c>
      <c r="H193" s="29">
        <f t="shared" si="8"/>
        <v>0</v>
      </c>
    </row>
    <row r="194" spans="1:8" ht="12.75" customHeight="1" x14ac:dyDescent="0.25">
      <c r="A194" s="23" t="s">
        <v>318</v>
      </c>
      <c r="B194" s="18" t="s">
        <v>85</v>
      </c>
      <c r="C194" s="19">
        <v>1290435.24</v>
      </c>
      <c r="D194" s="19">
        <v>0</v>
      </c>
      <c r="E194" s="19"/>
      <c r="F194" s="20">
        <f t="shared" si="6"/>
        <v>0</v>
      </c>
      <c r="G194" s="20" t="str">
        <f t="shared" si="7"/>
        <v>x</v>
      </c>
      <c r="H194" s="21">
        <f t="shared" si="8"/>
        <v>-1290435.24</v>
      </c>
    </row>
    <row r="195" spans="1:8" ht="12.75" customHeight="1" x14ac:dyDescent="0.25">
      <c r="A195" s="25" t="s">
        <v>241</v>
      </c>
      <c r="B195" s="26" t="s">
        <v>8</v>
      </c>
      <c r="C195" s="27">
        <v>1290435.24</v>
      </c>
      <c r="D195" s="27">
        <v>0</v>
      </c>
      <c r="E195" s="27"/>
      <c r="F195" s="28">
        <f t="shared" si="6"/>
        <v>0</v>
      </c>
      <c r="G195" s="28" t="str">
        <f t="shared" si="7"/>
        <v>x</v>
      </c>
      <c r="H195" s="29">
        <f t="shared" si="8"/>
        <v>-1290435.24</v>
      </c>
    </row>
    <row r="196" spans="1:8" ht="12.75" customHeight="1" x14ac:dyDescent="0.25">
      <c r="A196" s="17" t="s">
        <v>319</v>
      </c>
      <c r="B196" s="18" t="s">
        <v>86</v>
      </c>
      <c r="C196" s="19">
        <v>150383593.12</v>
      </c>
      <c r="D196" s="19">
        <v>0</v>
      </c>
      <c r="E196" s="19"/>
      <c r="F196" s="20">
        <f t="shared" ref="F196:F259" si="9">IF(C196=0,"x",E196/C196*100)</f>
        <v>0</v>
      </c>
      <c r="G196" s="20" t="str">
        <f t="shared" ref="G196:G259" si="10">IF(D196=0,"x",E196/D196*100)</f>
        <v>x</v>
      </c>
      <c r="H196" s="21">
        <f t="shared" si="8"/>
        <v>-150383593.12</v>
      </c>
    </row>
    <row r="197" spans="1:8" ht="12.75" customHeight="1" x14ac:dyDescent="0.25">
      <c r="A197" s="23" t="s">
        <v>320</v>
      </c>
      <c r="B197" s="18" t="s">
        <v>87</v>
      </c>
      <c r="C197" s="19">
        <v>135623682.22999999</v>
      </c>
      <c r="D197" s="19">
        <v>0</v>
      </c>
      <c r="E197" s="19"/>
      <c r="F197" s="20">
        <f t="shared" si="9"/>
        <v>0</v>
      </c>
      <c r="G197" s="20" t="str">
        <f t="shared" si="10"/>
        <v>x</v>
      </c>
      <c r="H197" s="21">
        <f t="shared" ref="H197:H260" si="11">+E197-C197</f>
        <v>-135623682.22999999</v>
      </c>
    </row>
    <row r="198" spans="1:8" ht="12.75" customHeight="1" x14ac:dyDescent="0.25">
      <c r="A198" s="25" t="s">
        <v>241</v>
      </c>
      <c r="B198" s="26" t="s">
        <v>8</v>
      </c>
      <c r="C198" s="27">
        <v>113538811.02</v>
      </c>
      <c r="D198" s="27">
        <v>0</v>
      </c>
      <c r="E198" s="27"/>
      <c r="F198" s="28">
        <f t="shared" si="9"/>
        <v>0</v>
      </c>
      <c r="G198" s="28" t="str">
        <f t="shared" si="10"/>
        <v>x</v>
      </c>
      <c r="H198" s="29">
        <f t="shared" si="11"/>
        <v>-113538811.02</v>
      </c>
    </row>
    <row r="199" spans="1:8" ht="12.75" customHeight="1" x14ac:dyDescent="0.25">
      <c r="A199" s="25" t="s">
        <v>242</v>
      </c>
      <c r="B199" s="26" t="s">
        <v>9</v>
      </c>
      <c r="C199" s="27">
        <v>22084871.210000001</v>
      </c>
      <c r="D199" s="27">
        <v>0</v>
      </c>
      <c r="E199" s="27"/>
      <c r="F199" s="28">
        <f t="shared" si="9"/>
        <v>0</v>
      </c>
      <c r="G199" s="28" t="str">
        <f t="shared" si="10"/>
        <v>x</v>
      </c>
      <c r="H199" s="29">
        <f t="shared" si="11"/>
        <v>-22084871.210000001</v>
      </c>
    </row>
    <row r="200" spans="1:8" ht="12.75" customHeight="1" x14ac:dyDescent="0.25">
      <c r="A200" s="23" t="s">
        <v>321</v>
      </c>
      <c r="B200" s="18" t="s">
        <v>88</v>
      </c>
      <c r="C200" s="19">
        <v>14086058.720000001</v>
      </c>
      <c r="D200" s="19">
        <v>0</v>
      </c>
      <c r="E200" s="19"/>
      <c r="F200" s="20">
        <f t="shared" si="9"/>
        <v>0</v>
      </c>
      <c r="G200" s="20" t="str">
        <f t="shared" si="10"/>
        <v>x</v>
      </c>
      <c r="H200" s="21">
        <f t="shared" si="11"/>
        <v>-14086058.720000001</v>
      </c>
    </row>
    <row r="201" spans="1:8" ht="12.75" customHeight="1" x14ac:dyDescent="0.25">
      <c r="A201" s="25" t="s">
        <v>241</v>
      </c>
      <c r="B201" s="26" t="s">
        <v>8</v>
      </c>
      <c r="C201" s="27">
        <v>14073830.720000001</v>
      </c>
      <c r="D201" s="27">
        <v>0</v>
      </c>
      <c r="E201" s="27"/>
      <c r="F201" s="28">
        <f t="shared" si="9"/>
        <v>0</v>
      </c>
      <c r="G201" s="28" t="str">
        <f t="shared" si="10"/>
        <v>x</v>
      </c>
      <c r="H201" s="29">
        <f t="shared" si="11"/>
        <v>-14073830.720000001</v>
      </c>
    </row>
    <row r="202" spans="1:8" ht="12.75" customHeight="1" x14ac:dyDescent="0.25">
      <c r="A202" s="25" t="s">
        <v>242</v>
      </c>
      <c r="B202" s="26" t="s">
        <v>9</v>
      </c>
      <c r="C202" s="27">
        <v>12228</v>
      </c>
      <c r="D202" s="27">
        <v>0</v>
      </c>
      <c r="E202" s="27"/>
      <c r="F202" s="28">
        <f t="shared" si="9"/>
        <v>0</v>
      </c>
      <c r="G202" s="28" t="str">
        <f t="shared" si="10"/>
        <v>x</v>
      </c>
      <c r="H202" s="29">
        <f t="shared" si="11"/>
        <v>-12228</v>
      </c>
    </row>
    <row r="203" spans="1:8" ht="12.75" customHeight="1" x14ac:dyDescent="0.25">
      <c r="A203" s="23" t="s">
        <v>322</v>
      </c>
      <c r="B203" s="18" t="s">
        <v>81</v>
      </c>
      <c r="C203" s="19">
        <v>673852.17</v>
      </c>
      <c r="D203" s="19">
        <v>0</v>
      </c>
      <c r="E203" s="19"/>
      <c r="F203" s="20">
        <f t="shared" si="9"/>
        <v>0</v>
      </c>
      <c r="G203" s="20" t="str">
        <f t="shared" si="10"/>
        <v>x</v>
      </c>
      <c r="H203" s="21">
        <f t="shared" si="11"/>
        <v>-673852.17</v>
      </c>
    </row>
    <row r="204" spans="1:8" ht="12.75" customHeight="1" x14ac:dyDescent="0.25">
      <c r="A204" s="25" t="s">
        <v>241</v>
      </c>
      <c r="B204" s="26" t="s">
        <v>8</v>
      </c>
      <c r="C204" s="27">
        <v>673852.17</v>
      </c>
      <c r="D204" s="27">
        <v>0</v>
      </c>
      <c r="E204" s="27"/>
      <c r="F204" s="28">
        <f t="shared" si="9"/>
        <v>0</v>
      </c>
      <c r="G204" s="28" t="str">
        <f t="shared" si="10"/>
        <v>x</v>
      </c>
      <c r="H204" s="29">
        <f t="shared" si="11"/>
        <v>-673852.17</v>
      </c>
    </row>
    <row r="205" spans="1:8" ht="12.75" customHeight="1" x14ac:dyDescent="0.25">
      <c r="A205" s="17" t="s">
        <v>323</v>
      </c>
      <c r="B205" s="18" t="s">
        <v>89</v>
      </c>
      <c r="C205" s="19">
        <v>2191315.29</v>
      </c>
      <c r="D205" s="19">
        <v>5077393</v>
      </c>
      <c r="E205" s="19">
        <v>2205086.75</v>
      </c>
      <c r="F205" s="20">
        <f t="shared" si="9"/>
        <v>100.62845634596013</v>
      </c>
      <c r="G205" s="20">
        <f t="shared" si="10"/>
        <v>43.429507032447553</v>
      </c>
      <c r="H205" s="21">
        <f t="shared" si="11"/>
        <v>13771.459999999963</v>
      </c>
    </row>
    <row r="206" spans="1:8" ht="12.75" customHeight="1" x14ac:dyDescent="0.25">
      <c r="A206" s="23" t="s">
        <v>324</v>
      </c>
      <c r="B206" s="18" t="s">
        <v>90</v>
      </c>
      <c r="C206" s="19">
        <v>2191315.29</v>
      </c>
      <c r="D206" s="19">
        <v>5077393</v>
      </c>
      <c r="E206" s="19">
        <v>2205086.75</v>
      </c>
      <c r="F206" s="20">
        <f t="shared" si="9"/>
        <v>100.62845634596013</v>
      </c>
      <c r="G206" s="20">
        <f t="shared" si="10"/>
        <v>43.429507032447553</v>
      </c>
      <c r="H206" s="21">
        <f t="shared" si="11"/>
        <v>13771.459999999963</v>
      </c>
    </row>
    <row r="207" spans="1:8" ht="12.75" customHeight="1" x14ac:dyDescent="0.25">
      <c r="A207" s="25" t="s">
        <v>241</v>
      </c>
      <c r="B207" s="26" t="s">
        <v>8</v>
      </c>
      <c r="C207" s="27">
        <v>2184663.54</v>
      </c>
      <c r="D207" s="27">
        <v>4867393</v>
      </c>
      <c r="E207" s="27">
        <v>2204846.75</v>
      </c>
      <c r="F207" s="28">
        <f t="shared" si="9"/>
        <v>100.92385896640175</v>
      </c>
      <c r="G207" s="28">
        <f t="shared" si="10"/>
        <v>45.298309587904654</v>
      </c>
      <c r="H207" s="29">
        <f t="shared" si="11"/>
        <v>20183.209999999963</v>
      </c>
    </row>
    <row r="208" spans="1:8" ht="12.75" customHeight="1" x14ac:dyDescent="0.25">
      <c r="A208" s="25" t="s">
        <v>242</v>
      </c>
      <c r="B208" s="26" t="s">
        <v>9</v>
      </c>
      <c r="C208" s="27">
        <v>6651.75</v>
      </c>
      <c r="D208" s="27">
        <v>210000</v>
      </c>
      <c r="E208" s="27">
        <v>240</v>
      </c>
      <c r="F208" s="28">
        <f t="shared" si="9"/>
        <v>3.6080730634795355</v>
      </c>
      <c r="G208" s="28">
        <f t="shared" si="10"/>
        <v>0.1142857142857143</v>
      </c>
      <c r="H208" s="29">
        <f t="shared" si="11"/>
        <v>-6411.75</v>
      </c>
    </row>
    <row r="209" spans="1:8" ht="12.75" customHeight="1" x14ac:dyDescent="0.25">
      <c r="A209" s="17" t="s">
        <v>325</v>
      </c>
      <c r="B209" s="18" t="s">
        <v>91</v>
      </c>
      <c r="C209" s="19"/>
      <c r="D209" s="19">
        <v>43829201</v>
      </c>
      <c r="E209" s="19">
        <v>17639659.899999999</v>
      </c>
      <c r="F209" s="20" t="str">
        <f t="shared" si="9"/>
        <v>x</v>
      </c>
      <c r="G209" s="20">
        <f t="shared" si="10"/>
        <v>40.246364290327804</v>
      </c>
      <c r="H209" s="21">
        <f t="shared" si="11"/>
        <v>17639659.899999999</v>
      </c>
    </row>
    <row r="210" spans="1:8" ht="12.75" customHeight="1" x14ac:dyDescent="0.25">
      <c r="A210" s="23" t="s">
        <v>326</v>
      </c>
      <c r="B210" s="18" t="s">
        <v>92</v>
      </c>
      <c r="C210" s="19"/>
      <c r="D210" s="19">
        <v>43829201</v>
      </c>
      <c r="E210" s="19">
        <v>17639659.899999999</v>
      </c>
      <c r="F210" s="20" t="str">
        <f t="shared" si="9"/>
        <v>x</v>
      </c>
      <c r="G210" s="20">
        <f t="shared" si="10"/>
        <v>40.246364290327804</v>
      </c>
      <c r="H210" s="21">
        <f t="shared" si="11"/>
        <v>17639659.899999999</v>
      </c>
    </row>
    <row r="211" spans="1:8" ht="12.75" customHeight="1" x14ac:dyDescent="0.25">
      <c r="A211" s="25" t="s">
        <v>241</v>
      </c>
      <c r="B211" s="26" t="s">
        <v>8</v>
      </c>
      <c r="C211" s="27"/>
      <c r="D211" s="27">
        <v>41799201</v>
      </c>
      <c r="E211" s="27">
        <v>17308331.710000001</v>
      </c>
      <c r="F211" s="28" t="str">
        <f t="shared" si="9"/>
        <v>x</v>
      </c>
      <c r="G211" s="28">
        <f t="shared" si="10"/>
        <v>41.408283641594011</v>
      </c>
      <c r="H211" s="29">
        <f t="shared" si="11"/>
        <v>17308331.710000001</v>
      </c>
    </row>
    <row r="212" spans="1:8" ht="12.75" customHeight="1" x14ac:dyDescent="0.25">
      <c r="A212" s="25" t="s">
        <v>242</v>
      </c>
      <c r="B212" s="26" t="s">
        <v>9</v>
      </c>
      <c r="C212" s="27"/>
      <c r="D212" s="27">
        <v>2030000</v>
      </c>
      <c r="E212" s="27">
        <v>331328.19</v>
      </c>
      <c r="F212" s="28" t="str">
        <f t="shared" si="9"/>
        <v>x</v>
      </c>
      <c r="G212" s="28">
        <f t="shared" si="10"/>
        <v>16.321585714285714</v>
      </c>
      <c r="H212" s="29">
        <f t="shared" si="11"/>
        <v>331328.19</v>
      </c>
    </row>
    <row r="213" spans="1:8" ht="12.75" customHeight="1" x14ac:dyDescent="0.25">
      <c r="A213" s="17" t="s">
        <v>327</v>
      </c>
      <c r="B213" s="18" t="s">
        <v>93</v>
      </c>
      <c r="C213" s="19">
        <v>419530748.22000003</v>
      </c>
      <c r="D213" s="19">
        <v>1131630814</v>
      </c>
      <c r="E213" s="19">
        <v>480220322.13</v>
      </c>
      <c r="F213" s="20">
        <f t="shared" si="9"/>
        <v>114.46606099016481</v>
      </c>
      <c r="G213" s="20">
        <f t="shared" si="10"/>
        <v>42.436129892270678</v>
      </c>
      <c r="H213" s="21">
        <f t="shared" si="11"/>
        <v>60689573.909999967</v>
      </c>
    </row>
    <row r="214" spans="1:8" ht="12.75" customHeight="1" x14ac:dyDescent="0.25">
      <c r="A214" s="23" t="s">
        <v>328</v>
      </c>
      <c r="B214" s="18" t="s">
        <v>94</v>
      </c>
      <c r="C214" s="19">
        <v>6463221.7599999998</v>
      </c>
      <c r="D214" s="19">
        <v>12855040</v>
      </c>
      <c r="E214" s="19">
        <v>6610755.4199999999</v>
      </c>
      <c r="F214" s="20">
        <f t="shared" si="9"/>
        <v>102.28266436582859</v>
      </c>
      <c r="G214" s="20">
        <f t="shared" si="10"/>
        <v>51.425397509459323</v>
      </c>
      <c r="H214" s="21">
        <f t="shared" si="11"/>
        <v>147533.66000000015</v>
      </c>
    </row>
    <row r="215" spans="1:8" ht="12.75" customHeight="1" x14ac:dyDescent="0.25">
      <c r="A215" s="25" t="s">
        <v>241</v>
      </c>
      <c r="B215" s="26" t="s">
        <v>8</v>
      </c>
      <c r="C215" s="27">
        <v>6213221.7599999998</v>
      </c>
      <c r="D215" s="27">
        <v>12632040</v>
      </c>
      <c r="E215" s="27">
        <v>6408556.4199999999</v>
      </c>
      <c r="F215" s="28">
        <f t="shared" si="9"/>
        <v>103.14385463041964</v>
      </c>
      <c r="G215" s="28">
        <f t="shared" si="10"/>
        <v>50.732553253472915</v>
      </c>
      <c r="H215" s="29">
        <f t="shared" si="11"/>
        <v>195334.66000000015</v>
      </c>
    </row>
    <row r="216" spans="1:8" ht="12.75" customHeight="1" x14ac:dyDescent="0.25">
      <c r="A216" s="25" t="s">
        <v>242</v>
      </c>
      <c r="B216" s="26" t="s">
        <v>9</v>
      </c>
      <c r="C216" s="27">
        <v>250000</v>
      </c>
      <c r="D216" s="27">
        <v>223000</v>
      </c>
      <c r="E216" s="27">
        <v>202199</v>
      </c>
      <c r="F216" s="28">
        <f t="shared" si="9"/>
        <v>80.879599999999996</v>
      </c>
      <c r="G216" s="28">
        <f t="shared" si="10"/>
        <v>90.672197309417029</v>
      </c>
      <c r="H216" s="29">
        <f t="shared" si="11"/>
        <v>-47801</v>
      </c>
    </row>
    <row r="217" spans="1:8" ht="12.75" customHeight="1" x14ac:dyDescent="0.25">
      <c r="A217" s="23" t="s">
        <v>329</v>
      </c>
      <c r="B217" s="18" t="s">
        <v>95</v>
      </c>
      <c r="C217" s="19">
        <v>169496545.96000001</v>
      </c>
      <c r="D217" s="19">
        <v>635063263</v>
      </c>
      <c r="E217" s="19">
        <v>222862571.72</v>
      </c>
      <c r="F217" s="20">
        <f t="shared" si="9"/>
        <v>131.48502257538274</v>
      </c>
      <c r="G217" s="20">
        <f t="shared" si="10"/>
        <v>35.092971787914621</v>
      </c>
      <c r="H217" s="21">
        <f t="shared" si="11"/>
        <v>53366025.75999999</v>
      </c>
    </row>
    <row r="218" spans="1:8" ht="12.75" customHeight="1" x14ac:dyDescent="0.25">
      <c r="A218" s="25" t="s">
        <v>241</v>
      </c>
      <c r="B218" s="26" t="s">
        <v>8</v>
      </c>
      <c r="C218" s="27">
        <v>167939567.13</v>
      </c>
      <c r="D218" s="27">
        <v>614475711</v>
      </c>
      <c r="E218" s="27">
        <v>217954402.87</v>
      </c>
      <c r="F218" s="28">
        <f t="shared" si="9"/>
        <v>129.78144852623333</v>
      </c>
      <c r="G218" s="28">
        <f t="shared" si="10"/>
        <v>35.469978547288747</v>
      </c>
      <c r="H218" s="29">
        <f t="shared" si="11"/>
        <v>50014835.74000001</v>
      </c>
    </row>
    <row r="219" spans="1:8" ht="12.75" customHeight="1" x14ac:dyDescent="0.25">
      <c r="A219" s="25" t="s">
        <v>242</v>
      </c>
      <c r="B219" s="26" t="s">
        <v>9</v>
      </c>
      <c r="C219" s="27">
        <v>1556978.83</v>
      </c>
      <c r="D219" s="27">
        <v>20587552</v>
      </c>
      <c r="E219" s="27">
        <v>4908168.8499999996</v>
      </c>
      <c r="F219" s="28">
        <f t="shared" si="9"/>
        <v>315.23671070081275</v>
      </c>
      <c r="G219" s="28">
        <f t="shared" si="10"/>
        <v>23.840468502520356</v>
      </c>
      <c r="H219" s="29">
        <f t="shared" si="11"/>
        <v>3351190.0199999996</v>
      </c>
    </row>
    <row r="220" spans="1:8" ht="12.75" customHeight="1" x14ac:dyDescent="0.25">
      <c r="A220" s="23" t="s">
        <v>330</v>
      </c>
      <c r="B220" s="18" t="s">
        <v>96</v>
      </c>
      <c r="C220" s="19">
        <v>36861398.189999998</v>
      </c>
      <c r="D220" s="19">
        <v>79231011</v>
      </c>
      <c r="E220" s="19">
        <v>38088052.579999998</v>
      </c>
      <c r="F220" s="20">
        <f t="shared" si="9"/>
        <v>103.32774786153603</v>
      </c>
      <c r="G220" s="20">
        <f t="shared" si="10"/>
        <v>48.072152682741859</v>
      </c>
      <c r="H220" s="21">
        <f t="shared" si="11"/>
        <v>1226654.3900000006</v>
      </c>
    </row>
    <row r="221" spans="1:8" ht="12.75" customHeight="1" x14ac:dyDescent="0.25">
      <c r="A221" s="25" t="s">
        <v>241</v>
      </c>
      <c r="B221" s="26" t="s">
        <v>8</v>
      </c>
      <c r="C221" s="27">
        <v>36266302.189999998</v>
      </c>
      <c r="D221" s="27">
        <v>73306411</v>
      </c>
      <c r="E221" s="27">
        <v>36838750.579999998</v>
      </c>
      <c r="F221" s="28">
        <f t="shared" si="9"/>
        <v>101.57845811519721</v>
      </c>
      <c r="G221" s="28">
        <f t="shared" si="10"/>
        <v>50.253108940226241</v>
      </c>
      <c r="H221" s="29">
        <f t="shared" si="11"/>
        <v>572448.3900000006</v>
      </c>
    </row>
    <row r="222" spans="1:8" ht="12.75" customHeight="1" x14ac:dyDescent="0.25">
      <c r="A222" s="25" t="s">
        <v>242</v>
      </c>
      <c r="B222" s="26" t="s">
        <v>9</v>
      </c>
      <c r="C222" s="27">
        <v>595096</v>
      </c>
      <c r="D222" s="27">
        <v>5924600</v>
      </c>
      <c r="E222" s="27">
        <v>1249302</v>
      </c>
      <c r="F222" s="28">
        <f t="shared" si="9"/>
        <v>209.93285117023137</v>
      </c>
      <c r="G222" s="28">
        <f t="shared" si="10"/>
        <v>21.086689396752522</v>
      </c>
      <c r="H222" s="29">
        <f t="shared" si="11"/>
        <v>654206</v>
      </c>
    </row>
    <row r="223" spans="1:8" ht="12.75" customHeight="1" x14ac:dyDescent="0.25">
      <c r="A223" s="23" t="s">
        <v>331</v>
      </c>
      <c r="B223" s="18" t="s">
        <v>97</v>
      </c>
      <c r="C223" s="19">
        <v>47565503.960000001</v>
      </c>
      <c r="D223" s="19">
        <v>102379199</v>
      </c>
      <c r="E223" s="19">
        <v>53823538.909999996</v>
      </c>
      <c r="F223" s="20">
        <f t="shared" si="9"/>
        <v>113.15666697290258</v>
      </c>
      <c r="G223" s="20">
        <f t="shared" si="10"/>
        <v>52.572729065793922</v>
      </c>
      <c r="H223" s="21">
        <f t="shared" si="11"/>
        <v>6258034.9499999955</v>
      </c>
    </row>
    <row r="224" spans="1:8" ht="12.75" customHeight="1" x14ac:dyDescent="0.25">
      <c r="A224" s="25" t="s">
        <v>241</v>
      </c>
      <c r="B224" s="26" t="s">
        <v>8</v>
      </c>
      <c r="C224" s="27">
        <v>46067103.960000001</v>
      </c>
      <c r="D224" s="27">
        <v>92675098</v>
      </c>
      <c r="E224" s="27">
        <v>48670249.909999996</v>
      </c>
      <c r="F224" s="28">
        <f t="shared" si="9"/>
        <v>105.65076969513929</v>
      </c>
      <c r="G224" s="28">
        <f t="shared" si="10"/>
        <v>52.517074122759489</v>
      </c>
      <c r="H224" s="29">
        <f t="shared" si="11"/>
        <v>2603145.9499999955</v>
      </c>
    </row>
    <row r="225" spans="1:8" ht="12.75" customHeight="1" x14ac:dyDescent="0.25">
      <c r="A225" s="25" t="s">
        <v>242</v>
      </c>
      <c r="B225" s="26" t="s">
        <v>9</v>
      </c>
      <c r="C225" s="27">
        <v>1498400</v>
      </c>
      <c r="D225" s="27">
        <v>9704101</v>
      </c>
      <c r="E225" s="27">
        <v>5153289</v>
      </c>
      <c r="F225" s="28">
        <f t="shared" si="9"/>
        <v>343.91944741057125</v>
      </c>
      <c r="G225" s="28">
        <f t="shared" si="10"/>
        <v>53.104239125293518</v>
      </c>
      <c r="H225" s="29">
        <f t="shared" si="11"/>
        <v>3654889</v>
      </c>
    </row>
    <row r="226" spans="1:8" ht="12.75" customHeight="1" x14ac:dyDescent="0.25">
      <c r="A226" s="23" t="s">
        <v>332</v>
      </c>
      <c r="B226" s="18" t="s">
        <v>98</v>
      </c>
      <c r="C226" s="19">
        <v>29701173.079999998</v>
      </c>
      <c r="D226" s="19">
        <v>65344453</v>
      </c>
      <c r="E226" s="19">
        <v>27952408.239999998</v>
      </c>
      <c r="F226" s="20">
        <f t="shared" si="9"/>
        <v>94.112135452395407</v>
      </c>
      <c r="G226" s="20">
        <f t="shared" si="10"/>
        <v>42.777017721764381</v>
      </c>
      <c r="H226" s="21">
        <f t="shared" si="11"/>
        <v>-1748764.8399999999</v>
      </c>
    </row>
    <row r="227" spans="1:8" ht="12.75" customHeight="1" x14ac:dyDescent="0.25">
      <c r="A227" s="25" t="s">
        <v>241</v>
      </c>
      <c r="B227" s="26" t="s">
        <v>8</v>
      </c>
      <c r="C227" s="27">
        <v>29574782.84</v>
      </c>
      <c r="D227" s="27">
        <v>64222653</v>
      </c>
      <c r="E227" s="27">
        <v>27804925.239999998</v>
      </c>
      <c r="F227" s="28">
        <f t="shared" si="9"/>
        <v>94.015653100227453</v>
      </c>
      <c r="G227" s="28">
        <f t="shared" si="10"/>
        <v>43.294575887420905</v>
      </c>
      <c r="H227" s="29">
        <f t="shared" si="11"/>
        <v>-1769857.6000000015</v>
      </c>
    </row>
    <row r="228" spans="1:8" ht="12.75" customHeight="1" x14ac:dyDescent="0.25">
      <c r="A228" s="25" t="s">
        <v>242</v>
      </c>
      <c r="B228" s="26" t="s">
        <v>9</v>
      </c>
      <c r="C228" s="27">
        <v>126390.24</v>
      </c>
      <c r="D228" s="27">
        <v>1121800</v>
      </c>
      <c r="E228" s="27">
        <v>147483</v>
      </c>
      <c r="F228" s="28">
        <f t="shared" si="9"/>
        <v>116.68859873990269</v>
      </c>
      <c r="G228" s="28">
        <f t="shared" si="10"/>
        <v>13.146995899447317</v>
      </c>
      <c r="H228" s="29">
        <f t="shared" si="11"/>
        <v>21092.759999999995</v>
      </c>
    </row>
    <row r="229" spans="1:8" ht="12.75" customHeight="1" x14ac:dyDescent="0.25">
      <c r="A229" s="23" t="s">
        <v>333</v>
      </c>
      <c r="B229" s="18" t="s">
        <v>99</v>
      </c>
      <c r="C229" s="19">
        <v>1417266.3</v>
      </c>
      <c r="D229" s="19">
        <v>3056604</v>
      </c>
      <c r="E229" s="19">
        <v>1409542.54</v>
      </c>
      <c r="F229" s="20">
        <f t="shared" si="9"/>
        <v>99.455024084041227</v>
      </c>
      <c r="G229" s="20">
        <f t="shared" si="10"/>
        <v>46.114659929778277</v>
      </c>
      <c r="H229" s="21">
        <f t="shared" si="11"/>
        <v>-7723.7600000000093</v>
      </c>
    </row>
    <row r="230" spans="1:8" ht="12.75" customHeight="1" x14ac:dyDescent="0.25">
      <c r="A230" s="25" t="s">
        <v>241</v>
      </c>
      <c r="B230" s="26" t="s">
        <v>8</v>
      </c>
      <c r="C230" s="27">
        <v>1417266.3</v>
      </c>
      <c r="D230" s="27">
        <v>3006604</v>
      </c>
      <c r="E230" s="27">
        <v>1401662.54</v>
      </c>
      <c r="F230" s="28">
        <f t="shared" si="9"/>
        <v>98.899024128351883</v>
      </c>
      <c r="G230" s="28">
        <f t="shared" si="10"/>
        <v>46.619459696055749</v>
      </c>
      <c r="H230" s="29">
        <f t="shared" si="11"/>
        <v>-15603.760000000009</v>
      </c>
    </row>
    <row r="231" spans="1:8" ht="12.75" customHeight="1" x14ac:dyDescent="0.25">
      <c r="A231" s="25" t="s">
        <v>242</v>
      </c>
      <c r="B231" s="26" t="s">
        <v>9</v>
      </c>
      <c r="C231" s="27"/>
      <c r="D231" s="27">
        <v>50000</v>
      </c>
      <c r="E231" s="27">
        <v>7880</v>
      </c>
      <c r="F231" s="28" t="str">
        <f t="shared" si="9"/>
        <v>x</v>
      </c>
      <c r="G231" s="28">
        <f t="shared" si="10"/>
        <v>15.76</v>
      </c>
      <c r="H231" s="29">
        <f t="shared" si="11"/>
        <v>7880</v>
      </c>
    </row>
    <row r="232" spans="1:8" ht="12.75" customHeight="1" x14ac:dyDescent="0.25">
      <c r="A232" s="23" t="s">
        <v>334</v>
      </c>
      <c r="B232" s="18" t="s">
        <v>100</v>
      </c>
      <c r="C232" s="19">
        <v>45783344.640000001</v>
      </c>
      <c r="D232" s="19">
        <v>91101606</v>
      </c>
      <c r="E232" s="19">
        <v>46148391.600000001</v>
      </c>
      <c r="F232" s="20">
        <f t="shared" si="9"/>
        <v>100.79733571863395</v>
      </c>
      <c r="G232" s="20">
        <f t="shared" si="10"/>
        <v>50.655958359285123</v>
      </c>
      <c r="H232" s="21">
        <f t="shared" si="11"/>
        <v>365046.96000000089</v>
      </c>
    </row>
    <row r="233" spans="1:8" ht="12.75" customHeight="1" x14ac:dyDescent="0.25">
      <c r="A233" s="25" t="s">
        <v>241</v>
      </c>
      <c r="B233" s="26" t="s">
        <v>8</v>
      </c>
      <c r="C233" s="27">
        <v>45039242.060000002</v>
      </c>
      <c r="D233" s="27">
        <v>89591802</v>
      </c>
      <c r="E233" s="27">
        <v>45125842.600000001</v>
      </c>
      <c r="F233" s="28">
        <f t="shared" si="9"/>
        <v>100.19227796925318</v>
      </c>
      <c r="G233" s="28">
        <f t="shared" si="10"/>
        <v>50.368272088109137</v>
      </c>
      <c r="H233" s="29">
        <f t="shared" si="11"/>
        <v>86600.539999999106</v>
      </c>
    </row>
    <row r="234" spans="1:8" ht="12.75" customHeight="1" x14ac:dyDescent="0.25">
      <c r="A234" s="25" t="s">
        <v>242</v>
      </c>
      <c r="B234" s="26" t="s">
        <v>9</v>
      </c>
      <c r="C234" s="27">
        <v>744102.58</v>
      </c>
      <c r="D234" s="27">
        <v>1509804</v>
      </c>
      <c r="E234" s="27">
        <v>1022549</v>
      </c>
      <c r="F234" s="28">
        <f t="shared" si="9"/>
        <v>137.4204346932919</v>
      </c>
      <c r="G234" s="28">
        <f t="shared" si="10"/>
        <v>67.727267910271792</v>
      </c>
      <c r="H234" s="29">
        <f t="shared" si="11"/>
        <v>278446.42000000004</v>
      </c>
    </row>
    <row r="235" spans="1:8" ht="12.75" customHeight="1" x14ac:dyDescent="0.25">
      <c r="A235" s="23" t="s">
        <v>335</v>
      </c>
      <c r="B235" s="18" t="s">
        <v>101</v>
      </c>
      <c r="C235" s="19">
        <v>37809774.729999997</v>
      </c>
      <c r="D235" s="19">
        <v>83159156</v>
      </c>
      <c r="E235" s="19">
        <v>47465696.560000002</v>
      </c>
      <c r="F235" s="20">
        <f t="shared" si="9"/>
        <v>125.53816281359265</v>
      </c>
      <c r="G235" s="20">
        <f t="shared" si="10"/>
        <v>57.078136483251477</v>
      </c>
      <c r="H235" s="21">
        <f t="shared" si="11"/>
        <v>9655921.8300000057</v>
      </c>
    </row>
    <row r="236" spans="1:8" ht="12.75" customHeight="1" x14ac:dyDescent="0.25">
      <c r="A236" s="25" t="s">
        <v>241</v>
      </c>
      <c r="B236" s="26" t="s">
        <v>8</v>
      </c>
      <c r="C236" s="27">
        <v>37809774.729999997</v>
      </c>
      <c r="D236" s="27">
        <v>83159156</v>
      </c>
      <c r="E236" s="27">
        <v>47465696.560000002</v>
      </c>
      <c r="F236" s="28">
        <f t="shared" si="9"/>
        <v>125.53816281359265</v>
      </c>
      <c r="G236" s="28">
        <f t="shared" si="10"/>
        <v>57.078136483251477</v>
      </c>
      <c r="H236" s="29">
        <f t="shared" si="11"/>
        <v>9655921.8300000057</v>
      </c>
    </row>
    <row r="237" spans="1:8" ht="12.75" customHeight="1" x14ac:dyDescent="0.25">
      <c r="A237" s="23" t="s">
        <v>336</v>
      </c>
      <c r="B237" s="18" t="s">
        <v>102</v>
      </c>
      <c r="C237" s="19">
        <v>1087049.6000000001</v>
      </c>
      <c r="D237" s="19">
        <v>2212861</v>
      </c>
      <c r="E237" s="19">
        <v>1041804.56</v>
      </c>
      <c r="F237" s="20">
        <f t="shared" si="9"/>
        <v>95.83781273641975</v>
      </c>
      <c r="G237" s="20">
        <f t="shared" si="10"/>
        <v>47.079530074414976</v>
      </c>
      <c r="H237" s="21">
        <f t="shared" si="11"/>
        <v>-45245.040000000037</v>
      </c>
    </row>
    <row r="238" spans="1:8" ht="12.75" customHeight="1" x14ac:dyDescent="0.25">
      <c r="A238" s="25" t="s">
        <v>241</v>
      </c>
      <c r="B238" s="26" t="s">
        <v>8</v>
      </c>
      <c r="C238" s="27">
        <v>1087049.6000000001</v>
      </c>
      <c r="D238" s="27">
        <v>1512861</v>
      </c>
      <c r="E238" s="27">
        <v>768804.56</v>
      </c>
      <c r="F238" s="28">
        <f t="shared" si="9"/>
        <v>70.723963285575934</v>
      </c>
      <c r="G238" s="28">
        <f t="shared" si="10"/>
        <v>50.817924449106698</v>
      </c>
      <c r="H238" s="29">
        <f t="shared" si="11"/>
        <v>-318245.04000000004</v>
      </c>
    </row>
    <row r="239" spans="1:8" ht="12.75" customHeight="1" x14ac:dyDescent="0.25">
      <c r="A239" s="25" t="s">
        <v>242</v>
      </c>
      <c r="B239" s="26" t="s">
        <v>9</v>
      </c>
      <c r="C239" s="27"/>
      <c r="D239" s="27">
        <v>700000</v>
      </c>
      <c r="E239" s="27">
        <v>273000</v>
      </c>
      <c r="F239" s="28" t="str">
        <f t="shared" si="9"/>
        <v>x</v>
      </c>
      <c r="G239" s="28">
        <f t="shared" si="10"/>
        <v>39</v>
      </c>
      <c r="H239" s="29">
        <f t="shared" si="11"/>
        <v>273000</v>
      </c>
    </row>
    <row r="240" spans="1:8" ht="12.75" customHeight="1" x14ac:dyDescent="0.25">
      <c r="A240" s="23" t="s">
        <v>337</v>
      </c>
      <c r="B240" s="18" t="s">
        <v>103</v>
      </c>
      <c r="C240" s="19">
        <v>43345470</v>
      </c>
      <c r="D240" s="19">
        <v>57227621</v>
      </c>
      <c r="E240" s="19">
        <v>34817560</v>
      </c>
      <c r="F240" s="20">
        <f t="shared" si="9"/>
        <v>80.32571800467268</v>
      </c>
      <c r="G240" s="20">
        <f t="shared" si="10"/>
        <v>60.840481207492445</v>
      </c>
      <c r="H240" s="21">
        <f t="shared" si="11"/>
        <v>-8527910</v>
      </c>
    </row>
    <row r="241" spans="1:8" ht="12.75" customHeight="1" x14ac:dyDescent="0.25">
      <c r="A241" s="25" t="s">
        <v>241</v>
      </c>
      <c r="B241" s="26" t="s">
        <v>8</v>
      </c>
      <c r="C241" s="27">
        <v>43335480</v>
      </c>
      <c r="D241" s="27">
        <v>57149621</v>
      </c>
      <c r="E241" s="27">
        <v>34787385</v>
      </c>
      <c r="F241" s="28">
        <f t="shared" si="9"/>
        <v>80.274604088843603</v>
      </c>
      <c r="G241" s="28">
        <f t="shared" si="10"/>
        <v>60.870718635211951</v>
      </c>
      <c r="H241" s="29">
        <f t="shared" si="11"/>
        <v>-8548095</v>
      </c>
    </row>
    <row r="242" spans="1:8" ht="12.75" customHeight="1" x14ac:dyDescent="0.25">
      <c r="A242" s="25" t="s">
        <v>242</v>
      </c>
      <c r="B242" s="26" t="s">
        <v>9</v>
      </c>
      <c r="C242" s="27">
        <v>9990</v>
      </c>
      <c r="D242" s="27">
        <v>78000</v>
      </c>
      <c r="E242" s="27">
        <v>30175</v>
      </c>
      <c r="F242" s="28">
        <f t="shared" si="9"/>
        <v>302.05205205205203</v>
      </c>
      <c r="G242" s="28">
        <f t="shared" si="10"/>
        <v>38.685897435897438</v>
      </c>
      <c r="H242" s="29">
        <f t="shared" si="11"/>
        <v>20185</v>
      </c>
    </row>
    <row r="243" spans="1:8" ht="12.75" customHeight="1" x14ac:dyDescent="0.25">
      <c r="A243" s="17" t="s">
        <v>338</v>
      </c>
      <c r="B243" s="18" t="s">
        <v>104</v>
      </c>
      <c r="C243" s="19">
        <v>3434955891</v>
      </c>
      <c r="D243" s="19">
        <v>6515081586</v>
      </c>
      <c r="E243" s="19">
        <v>3264188432.8200002</v>
      </c>
      <c r="F243" s="20">
        <f t="shared" si="9"/>
        <v>95.02853999879791</v>
      </c>
      <c r="G243" s="20">
        <f t="shared" si="10"/>
        <v>50.102034636592805</v>
      </c>
      <c r="H243" s="21">
        <f t="shared" si="11"/>
        <v>-170767458.17999983</v>
      </c>
    </row>
    <row r="244" spans="1:8" ht="12.75" customHeight="1" x14ac:dyDescent="0.25">
      <c r="A244" s="23" t="s">
        <v>339</v>
      </c>
      <c r="B244" s="18" t="s">
        <v>105</v>
      </c>
      <c r="C244" s="19">
        <v>3294493493.1799998</v>
      </c>
      <c r="D244" s="19">
        <v>6129129603</v>
      </c>
      <c r="E244" s="19">
        <v>3115944524.0500002</v>
      </c>
      <c r="F244" s="20">
        <f t="shared" si="9"/>
        <v>94.580381794663808</v>
      </c>
      <c r="G244" s="20">
        <f t="shared" si="10"/>
        <v>50.838287422162708</v>
      </c>
      <c r="H244" s="21">
        <f t="shared" si="11"/>
        <v>-178548969.12999964</v>
      </c>
    </row>
    <row r="245" spans="1:8" ht="12.75" customHeight="1" x14ac:dyDescent="0.25">
      <c r="A245" s="25" t="s">
        <v>241</v>
      </c>
      <c r="B245" s="26" t="s">
        <v>8</v>
      </c>
      <c r="C245" s="27">
        <v>3290271781.02</v>
      </c>
      <c r="D245" s="27">
        <v>6088879805</v>
      </c>
      <c r="E245" s="27">
        <v>3111716820.3000002</v>
      </c>
      <c r="F245" s="28">
        <f t="shared" si="9"/>
        <v>94.573245840966763</v>
      </c>
      <c r="G245" s="28">
        <f t="shared" si="10"/>
        <v>51.10491453197605</v>
      </c>
      <c r="H245" s="29">
        <f t="shared" si="11"/>
        <v>-178554960.71999979</v>
      </c>
    </row>
    <row r="246" spans="1:8" ht="12.75" customHeight="1" x14ac:dyDescent="0.25">
      <c r="A246" s="25" t="s">
        <v>242</v>
      </c>
      <c r="B246" s="26" t="s">
        <v>9</v>
      </c>
      <c r="C246" s="27">
        <v>4221712.16</v>
      </c>
      <c r="D246" s="27">
        <v>40249798</v>
      </c>
      <c r="E246" s="27">
        <v>4227703.75</v>
      </c>
      <c r="F246" s="28">
        <f t="shared" si="9"/>
        <v>100.14192322387039</v>
      </c>
      <c r="G246" s="28">
        <f t="shared" si="10"/>
        <v>10.503664515285269</v>
      </c>
      <c r="H246" s="29">
        <f t="shared" si="11"/>
        <v>5991.589999999851</v>
      </c>
    </row>
    <row r="247" spans="1:8" ht="12.75" customHeight="1" x14ac:dyDescent="0.25">
      <c r="A247" s="23" t="s">
        <v>340</v>
      </c>
      <c r="B247" s="18" t="s">
        <v>106</v>
      </c>
      <c r="C247" s="19">
        <v>1942678.71</v>
      </c>
      <c r="D247" s="19">
        <v>4670337</v>
      </c>
      <c r="E247" s="19">
        <v>2170637.19</v>
      </c>
      <c r="F247" s="20">
        <f t="shared" si="9"/>
        <v>111.73423473611857</v>
      </c>
      <c r="G247" s="20">
        <f t="shared" si="10"/>
        <v>46.477099832410381</v>
      </c>
      <c r="H247" s="21">
        <f t="shared" si="11"/>
        <v>227958.47999999998</v>
      </c>
    </row>
    <row r="248" spans="1:8" ht="12.75" customHeight="1" x14ac:dyDescent="0.25">
      <c r="A248" s="25" t="s">
        <v>241</v>
      </c>
      <c r="B248" s="26" t="s">
        <v>8</v>
      </c>
      <c r="C248" s="27">
        <v>1668125.44</v>
      </c>
      <c r="D248" s="27">
        <v>4305337</v>
      </c>
      <c r="E248" s="27">
        <v>2061706.91</v>
      </c>
      <c r="F248" s="28">
        <f t="shared" si="9"/>
        <v>123.59423701373441</v>
      </c>
      <c r="G248" s="28">
        <f t="shared" si="10"/>
        <v>47.88723646952608</v>
      </c>
      <c r="H248" s="29">
        <f t="shared" si="11"/>
        <v>393581.47</v>
      </c>
    </row>
    <row r="249" spans="1:8" ht="12.75" customHeight="1" x14ac:dyDescent="0.25">
      <c r="A249" s="25" t="s">
        <v>242</v>
      </c>
      <c r="B249" s="26" t="s">
        <v>9</v>
      </c>
      <c r="C249" s="27">
        <v>274553.27</v>
      </c>
      <c r="D249" s="27">
        <v>365000</v>
      </c>
      <c r="E249" s="27">
        <v>108930.28</v>
      </c>
      <c r="F249" s="28">
        <f t="shared" si="9"/>
        <v>39.675462616052613</v>
      </c>
      <c r="G249" s="28">
        <f t="shared" si="10"/>
        <v>29.843912328767125</v>
      </c>
      <c r="H249" s="29">
        <f t="shared" si="11"/>
        <v>-165622.99000000002</v>
      </c>
    </row>
    <row r="250" spans="1:8" ht="12.75" customHeight="1" x14ac:dyDescent="0.25">
      <c r="A250" s="23" t="s">
        <v>341</v>
      </c>
      <c r="B250" s="18" t="s">
        <v>107</v>
      </c>
      <c r="C250" s="19">
        <v>59531649.93</v>
      </c>
      <c r="D250" s="19">
        <v>174447147</v>
      </c>
      <c r="E250" s="19">
        <v>60365774.329999998</v>
      </c>
      <c r="F250" s="20">
        <f t="shared" si="9"/>
        <v>101.40114443490278</v>
      </c>
      <c r="G250" s="20">
        <f t="shared" si="10"/>
        <v>34.60404791257492</v>
      </c>
      <c r="H250" s="21">
        <f t="shared" si="11"/>
        <v>834124.39999999851</v>
      </c>
    </row>
    <row r="251" spans="1:8" ht="12.75" customHeight="1" x14ac:dyDescent="0.25">
      <c r="A251" s="25" t="s">
        <v>241</v>
      </c>
      <c r="B251" s="26" t="s">
        <v>8</v>
      </c>
      <c r="C251" s="27">
        <v>59470240.979999997</v>
      </c>
      <c r="D251" s="27">
        <v>168890397</v>
      </c>
      <c r="E251" s="27">
        <v>60056546.600000001</v>
      </c>
      <c r="F251" s="28">
        <f t="shared" si="9"/>
        <v>100.98588068643808</v>
      </c>
      <c r="G251" s="28">
        <f t="shared" si="10"/>
        <v>35.559479796829422</v>
      </c>
      <c r="H251" s="29">
        <f t="shared" si="11"/>
        <v>586305.62000000477</v>
      </c>
    </row>
    <row r="252" spans="1:8" ht="12.75" customHeight="1" x14ac:dyDescent="0.25">
      <c r="A252" s="25" t="s">
        <v>242</v>
      </c>
      <c r="B252" s="26" t="s">
        <v>9</v>
      </c>
      <c r="C252" s="27">
        <v>61408.95</v>
      </c>
      <c r="D252" s="27">
        <v>5556750</v>
      </c>
      <c r="E252" s="27">
        <v>309227.73</v>
      </c>
      <c r="F252" s="28">
        <f t="shared" si="9"/>
        <v>503.55482384896663</v>
      </c>
      <c r="G252" s="28">
        <f t="shared" si="10"/>
        <v>5.5649026859225268</v>
      </c>
      <c r="H252" s="29">
        <f t="shared" si="11"/>
        <v>247818.77999999997</v>
      </c>
    </row>
    <row r="253" spans="1:8" ht="12.75" customHeight="1" x14ac:dyDescent="0.25">
      <c r="A253" s="23" t="s">
        <v>342</v>
      </c>
      <c r="B253" s="18" t="s">
        <v>108</v>
      </c>
      <c r="C253" s="19">
        <v>15449852.699999999</v>
      </c>
      <c r="D253" s="19">
        <v>43527960</v>
      </c>
      <c r="E253" s="19">
        <v>16820117.370000001</v>
      </c>
      <c r="F253" s="20">
        <f t="shared" si="9"/>
        <v>108.86911154822856</v>
      </c>
      <c r="G253" s="20">
        <f t="shared" si="10"/>
        <v>38.642098940543043</v>
      </c>
      <c r="H253" s="21">
        <f t="shared" si="11"/>
        <v>1370264.6700000018</v>
      </c>
    </row>
    <row r="254" spans="1:8" ht="12.75" customHeight="1" x14ac:dyDescent="0.25">
      <c r="A254" s="25" t="s">
        <v>241</v>
      </c>
      <c r="B254" s="26" t="s">
        <v>8</v>
      </c>
      <c r="C254" s="27">
        <v>15137746.539999999</v>
      </c>
      <c r="D254" s="27">
        <v>35149460</v>
      </c>
      <c r="E254" s="27">
        <v>15855321.970000001</v>
      </c>
      <c r="F254" s="28">
        <f t="shared" si="9"/>
        <v>104.74030548803206</v>
      </c>
      <c r="G254" s="28">
        <f t="shared" si="10"/>
        <v>45.108294608224426</v>
      </c>
      <c r="H254" s="29">
        <f t="shared" si="11"/>
        <v>717575.43000000156</v>
      </c>
    </row>
    <row r="255" spans="1:8" ht="12.75" customHeight="1" x14ac:dyDescent="0.25">
      <c r="A255" s="25" t="s">
        <v>242</v>
      </c>
      <c r="B255" s="26" t="s">
        <v>9</v>
      </c>
      <c r="C255" s="27">
        <v>312106.15999999997</v>
      </c>
      <c r="D255" s="27">
        <v>8378500</v>
      </c>
      <c r="E255" s="27">
        <v>964795.4</v>
      </c>
      <c r="F255" s="28">
        <f t="shared" si="9"/>
        <v>309.12411341064211</v>
      </c>
      <c r="G255" s="28">
        <f t="shared" si="10"/>
        <v>11.515132780330608</v>
      </c>
      <c r="H255" s="29">
        <f t="shared" si="11"/>
        <v>652689.24</v>
      </c>
    </row>
    <row r="256" spans="1:8" ht="12.75" customHeight="1" x14ac:dyDescent="0.25">
      <c r="A256" s="23" t="s">
        <v>343</v>
      </c>
      <c r="B256" s="18" t="s">
        <v>109</v>
      </c>
      <c r="C256" s="19">
        <v>7410700.7800000003</v>
      </c>
      <c r="D256" s="19">
        <v>17503710</v>
      </c>
      <c r="E256" s="19">
        <v>5544014.8300000001</v>
      </c>
      <c r="F256" s="20">
        <f t="shared" si="9"/>
        <v>74.810938865082605</v>
      </c>
      <c r="G256" s="20">
        <f t="shared" si="10"/>
        <v>31.673369988419598</v>
      </c>
      <c r="H256" s="21">
        <f t="shared" si="11"/>
        <v>-1866685.9500000002</v>
      </c>
    </row>
    <row r="257" spans="1:8" ht="12.75" customHeight="1" x14ac:dyDescent="0.25">
      <c r="A257" s="25" t="s">
        <v>241</v>
      </c>
      <c r="B257" s="26" t="s">
        <v>8</v>
      </c>
      <c r="C257" s="27">
        <v>7300960.6299999999</v>
      </c>
      <c r="D257" s="27">
        <v>15717210</v>
      </c>
      <c r="E257" s="27">
        <v>5544014.8300000001</v>
      </c>
      <c r="F257" s="28">
        <f t="shared" si="9"/>
        <v>75.93541604949047</v>
      </c>
      <c r="G257" s="28">
        <f t="shared" si="10"/>
        <v>35.273530289408875</v>
      </c>
      <c r="H257" s="29">
        <f t="shared" si="11"/>
        <v>-1756945.7999999998</v>
      </c>
    </row>
    <row r="258" spans="1:8" ht="12.75" customHeight="1" x14ac:dyDescent="0.25">
      <c r="A258" s="25" t="s">
        <v>242</v>
      </c>
      <c r="B258" s="26" t="s">
        <v>9</v>
      </c>
      <c r="C258" s="27">
        <v>109740.15</v>
      </c>
      <c r="D258" s="27">
        <v>1786500</v>
      </c>
      <c r="E258" s="27"/>
      <c r="F258" s="28">
        <f t="shared" si="9"/>
        <v>0</v>
      </c>
      <c r="G258" s="28">
        <f t="shared" si="10"/>
        <v>0</v>
      </c>
      <c r="H258" s="29">
        <f t="shared" si="11"/>
        <v>-109740.15</v>
      </c>
    </row>
    <row r="259" spans="1:8" ht="12.75" customHeight="1" x14ac:dyDescent="0.25">
      <c r="A259" s="23" t="s">
        <v>344</v>
      </c>
      <c r="B259" s="18" t="s">
        <v>110</v>
      </c>
      <c r="C259" s="19">
        <v>26443345</v>
      </c>
      <c r="D259" s="19">
        <v>68552664</v>
      </c>
      <c r="E259" s="19">
        <v>28345892.52</v>
      </c>
      <c r="F259" s="20">
        <f t="shared" si="9"/>
        <v>107.19480655718858</v>
      </c>
      <c r="G259" s="20">
        <f t="shared" si="10"/>
        <v>41.349075099400949</v>
      </c>
      <c r="H259" s="21">
        <f t="shared" si="11"/>
        <v>1902547.5199999996</v>
      </c>
    </row>
    <row r="260" spans="1:8" ht="12.75" customHeight="1" x14ac:dyDescent="0.25">
      <c r="A260" s="25" t="s">
        <v>241</v>
      </c>
      <c r="B260" s="26" t="s">
        <v>8</v>
      </c>
      <c r="C260" s="27">
        <v>25693303.379999999</v>
      </c>
      <c r="D260" s="27">
        <v>57590164</v>
      </c>
      <c r="E260" s="27">
        <v>27515683.43</v>
      </c>
      <c r="F260" s="28">
        <f t="shared" ref="F260:F323" si="12">IF(C260=0,"x",E260/C260*100)</f>
        <v>107.09282112559558</v>
      </c>
      <c r="G260" s="28">
        <f t="shared" ref="G260:G323" si="13">IF(D260=0,"x",E260/D260*100)</f>
        <v>47.778442565296395</v>
      </c>
      <c r="H260" s="29">
        <f t="shared" si="11"/>
        <v>1822380.0500000007</v>
      </c>
    </row>
    <row r="261" spans="1:8" ht="12.75" customHeight="1" x14ac:dyDescent="0.25">
      <c r="A261" s="25" t="s">
        <v>242</v>
      </c>
      <c r="B261" s="26" t="s">
        <v>9</v>
      </c>
      <c r="C261" s="27">
        <v>750041.62</v>
      </c>
      <c r="D261" s="27">
        <v>10962500</v>
      </c>
      <c r="E261" s="27">
        <v>830209.09</v>
      </c>
      <c r="F261" s="28">
        <f t="shared" si="12"/>
        <v>110.688402864897</v>
      </c>
      <c r="G261" s="28">
        <f t="shared" si="13"/>
        <v>7.5731729988597491</v>
      </c>
      <c r="H261" s="29">
        <f t="shared" ref="H261:H324" si="14">+E261-C261</f>
        <v>80167.469999999972</v>
      </c>
    </row>
    <row r="262" spans="1:8" ht="12.75" customHeight="1" x14ac:dyDescent="0.25">
      <c r="A262" s="23" t="s">
        <v>345</v>
      </c>
      <c r="B262" s="18" t="s">
        <v>111</v>
      </c>
      <c r="C262" s="19">
        <v>29684170.699999999</v>
      </c>
      <c r="D262" s="19">
        <v>77250165</v>
      </c>
      <c r="E262" s="19">
        <v>34997472.530000001</v>
      </c>
      <c r="F262" s="20">
        <f t="shared" si="12"/>
        <v>117.89944507359947</v>
      </c>
      <c r="G262" s="20">
        <f t="shared" si="13"/>
        <v>45.304074793885555</v>
      </c>
      <c r="H262" s="21">
        <f t="shared" si="14"/>
        <v>5313301.8300000019</v>
      </c>
    </row>
    <row r="263" spans="1:8" ht="12.75" customHeight="1" x14ac:dyDescent="0.25">
      <c r="A263" s="25" t="s">
        <v>241</v>
      </c>
      <c r="B263" s="26" t="s">
        <v>8</v>
      </c>
      <c r="C263" s="27">
        <v>27790325.120000001</v>
      </c>
      <c r="D263" s="27">
        <v>74429415</v>
      </c>
      <c r="E263" s="27">
        <v>34593478.399999999</v>
      </c>
      <c r="F263" s="28">
        <f t="shared" si="12"/>
        <v>124.48029395346634</v>
      </c>
      <c r="G263" s="28">
        <f t="shared" si="13"/>
        <v>46.478234982768576</v>
      </c>
      <c r="H263" s="29">
        <f t="shared" si="14"/>
        <v>6803153.2799999975</v>
      </c>
    </row>
    <row r="264" spans="1:8" ht="12.75" customHeight="1" x14ac:dyDescent="0.25">
      <c r="A264" s="25" t="s">
        <v>242</v>
      </c>
      <c r="B264" s="26" t="s">
        <v>9</v>
      </c>
      <c r="C264" s="27">
        <v>1893845.58</v>
      </c>
      <c r="D264" s="27">
        <v>2820750</v>
      </c>
      <c r="E264" s="27">
        <v>403994.13</v>
      </c>
      <c r="F264" s="28">
        <f t="shared" si="12"/>
        <v>21.33194671552894</v>
      </c>
      <c r="G264" s="28">
        <f t="shared" si="13"/>
        <v>14.322223876628556</v>
      </c>
      <c r="H264" s="29">
        <f t="shared" si="14"/>
        <v>-1489851.4500000002</v>
      </c>
    </row>
    <row r="265" spans="1:8" ht="12.75" customHeight="1" x14ac:dyDescent="0.25">
      <c r="A265" s="17" t="s">
        <v>346</v>
      </c>
      <c r="B265" s="18" t="s">
        <v>112</v>
      </c>
      <c r="C265" s="19">
        <v>217852665.11000001</v>
      </c>
      <c r="D265" s="19">
        <v>972479094</v>
      </c>
      <c r="E265" s="19">
        <v>189910009.61000001</v>
      </c>
      <c r="F265" s="20">
        <f t="shared" si="12"/>
        <v>87.173599420557494</v>
      </c>
      <c r="G265" s="20">
        <f t="shared" si="13"/>
        <v>19.528441359994932</v>
      </c>
      <c r="H265" s="21">
        <f t="shared" si="14"/>
        <v>-27942655.5</v>
      </c>
    </row>
    <row r="266" spans="1:8" ht="12.75" customHeight="1" x14ac:dyDescent="0.25">
      <c r="A266" s="23" t="s">
        <v>347</v>
      </c>
      <c r="B266" s="18" t="s">
        <v>113</v>
      </c>
      <c r="C266" s="19">
        <v>174415037.18000001</v>
      </c>
      <c r="D266" s="19">
        <v>772952103</v>
      </c>
      <c r="E266" s="19">
        <v>131368452.36</v>
      </c>
      <c r="F266" s="20">
        <f t="shared" si="12"/>
        <v>75.319453232937121</v>
      </c>
      <c r="G266" s="20">
        <f t="shared" si="13"/>
        <v>16.995678238034369</v>
      </c>
      <c r="H266" s="21">
        <f t="shared" si="14"/>
        <v>-43046584.820000008</v>
      </c>
    </row>
    <row r="267" spans="1:8" ht="12.75" customHeight="1" x14ac:dyDescent="0.25">
      <c r="A267" s="25" t="s">
        <v>241</v>
      </c>
      <c r="B267" s="26" t="s">
        <v>8</v>
      </c>
      <c r="C267" s="27">
        <v>174376626.31</v>
      </c>
      <c r="D267" s="27">
        <v>770246952</v>
      </c>
      <c r="E267" s="27">
        <v>131159396.72</v>
      </c>
      <c r="F267" s="28">
        <f t="shared" si="12"/>
        <v>75.216156829889528</v>
      </c>
      <c r="G267" s="28">
        <f t="shared" si="13"/>
        <v>17.028226645939391</v>
      </c>
      <c r="H267" s="29">
        <f t="shared" si="14"/>
        <v>-43217229.590000004</v>
      </c>
    </row>
    <row r="268" spans="1:8" ht="12.75" customHeight="1" x14ac:dyDescent="0.25">
      <c r="A268" s="25" t="s">
        <v>242</v>
      </c>
      <c r="B268" s="26" t="s">
        <v>9</v>
      </c>
      <c r="C268" s="27">
        <v>38410.870000000003</v>
      </c>
      <c r="D268" s="27">
        <v>2705151</v>
      </c>
      <c r="E268" s="27">
        <v>209055.64</v>
      </c>
      <c r="F268" s="28">
        <f t="shared" si="12"/>
        <v>544.26166343016962</v>
      </c>
      <c r="G268" s="28">
        <f t="shared" si="13"/>
        <v>7.7280580640415275</v>
      </c>
      <c r="H268" s="29">
        <f t="shared" si="14"/>
        <v>170644.77000000002</v>
      </c>
    </row>
    <row r="269" spans="1:8" ht="12.75" customHeight="1" x14ac:dyDescent="0.25">
      <c r="A269" s="23" t="s">
        <v>348</v>
      </c>
      <c r="B269" s="18" t="s">
        <v>114</v>
      </c>
      <c r="C269" s="19">
        <v>21780471.510000002</v>
      </c>
      <c r="D269" s="19">
        <v>58505700</v>
      </c>
      <c r="E269" s="19">
        <v>31680654.91</v>
      </c>
      <c r="F269" s="20">
        <f t="shared" si="12"/>
        <v>145.4544034799915</v>
      </c>
      <c r="G269" s="20">
        <f t="shared" si="13"/>
        <v>54.149689534523979</v>
      </c>
      <c r="H269" s="21">
        <f t="shared" si="14"/>
        <v>9900183.3999999985</v>
      </c>
    </row>
    <row r="270" spans="1:8" ht="12.75" customHeight="1" x14ac:dyDescent="0.25">
      <c r="A270" s="25" t="s">
        <v>241</v>
      </c>
      <c r="B270" s="26" t="s">
        <v>8</v>
      </c>
      <c r="C270" s="27">
        <v>21780471.510000002</v>
      </c>
      <c r="D270" s="27">
        <v>58480700</v>
      </c>
      <c r="E270" s="27">
        <v>31680654.91</v>
      </c>
      <c r="F270" s="28">
        <f t="shared" si="12"/>
        <v>145.4544034799915</v>
      </c>
      <c r="G270" s="28">
        <f t="shared" si="13"/>
        <v>54.172838064523852</v>
      </c>
      <c r="H270" s="29">
        <f t="shared" si="14"/>
        <v>9900183.3999999985</v>
      </c>
    </row>
    <row r="271" spans="1:8" ht="12.75" customHeight="1" x14ac:dyDescent="0.25">
      <c r="A271" s="25" t="s">
        <v>242</v>
      </c>
      <c r="B271" s="26" t="s">
        <v>9</v>
      </c>
      <c r="C271" s="27"/>
      <c r="D271" s="27">
        <v>25000</v>
      </c>
      <c r="E271" s="27"/>
      <c r="F271" s="28" t="str">
        <f t="shared" si="12"/>
        <v>x</v>
      </c>
      <c r="G271" s="28">
        <f t="shared" si="13"/>
        <v>0</v>
      </c>
      <c r="H271" s="29">
        <f t="shared" si="14"/>
        <v>0</v>
      </c>
    </row>
    <row r="272" spans="1:8" ht="12.75" customHeight="1" x14ac:dyDescent="0.25">
      <c r="A272" s="23" t="s">
        <v>349</v>
      </c>
      <c r="B272" s="18" t="s">
        <v>115</v>
      </c>
      <c r="C272" s="19">
        <v>5756145.04</v>
      </c>
      <c r="D272" s="19">
        <v>19923481</v>
      </c>
      <c r="E272" s="19">
        <v>7209026.5300000003</v>
      </c>
      <c r="F272" s="20">
        <f t="shared" si="12"/>
        <v>125.2405295541337</v>
      </c>
      <c r="G272" s="20">
        <f t="shared" si="13"/>
        <v>36.183569176490799</v>
      </c>
      <c r="H272" s="21">
        <f t="shared" si="14"/>
        <v>1452881.4900000002</v>
      </c>
    </row>
    <row r="273" spans="1:8" ht="12.75" customHeight="1" x14ac:dyDescent="0.25">
      <c r="A273" s="25" t="s">
        <v>241</v>
      </c>
      <c r="B273" s="26" t="s">
        <v>8</v>
      </c>
      <c r="C273" s="27">
        <v>5748146.9800000004</v>
      </c>
      <c r="D273" s="27">
        <v>19688755</v>
      </c>
      <c r="E273" s="27">
        <v>7007909.4000000004</v>
      </c>
      <c r="F273" s="28">
        <f t="shared" si="12"/>
        <v>121.91597438936748</v>
      </c>
      <c r="G273" s="28">
        <f t="shared" si="13"/>
        <v>35.593461343797514</v>
      </c>
      <c r="H273" s="29">
        <f t="shared" si="14"/>
        <v>1259762.42</v>
      </c>
    </row>
    <row r="274" spans="1:8" ht="12.75" customHeight="1" x14ac:dyDescent="0.25">
      <c r="A274" s="25" t="s">
        <v>242</v>
      </c>
      <c r="B274" s="26" t="s">
        <v>9</v>
      </c>
      <c r="C274" s="27">
        <v>7998.06</v>
      </c>
      <c r="D274" s="27">
        <v>234726</v>
      </c>
      <c r="E274" s="27">
        <v>201117.13</v>
      </c>
      <c r="F274" s="28">
        <f t="shared" si="12"/>
        <v>2514.5739091729743</v>
      </c>
      <c r="G274" s="28">
        <f t="shared" si="13"/>
        <v>85.681658614725251</v>
      </c>
      <c r="H274" s="29">
        <f t="shared" si="14"/>
        <v>193119.07</v>
      </c>
    </row>
    <row r="275" spans="1:8" ht="12.75" customHeight="1" x14ac:dyDescent="0.25">
      <c r="A275" s="23" t="s">
        <v>350</v>
      </c>
      <c r="B275" s="18" t="s">
        <v>116</v>
      </c>
      <c r="C275" s="19">
        <v>15901011.380000001</v>
      </c>
      <c r="D275" s="19">
        <v>121097810</v>
      </c>
      <c r="E275" s="19">
        <v>19651875.809999999</v>
      </c>
      <c r="F275" s="20">
        <f t="shared" si="12"/>
        <v>123.58884186900066</v>
      </c>
      <c r="G275" s="20">
        <f t="shared" si="13"/>
        <v>16.228101738586354</v>
      </c>
      <c r="H275" s="21">
        <f t="shared" si="14"/>
        <v>3750864.4299999978</v>
      </c>
    </row>
    <row r="276" spans="1:8" ht="12.75" customHeight="1" x14ac:dyDescent="0.25">
      <c r="A276" s="25" t="s">
        <v>241</v>
      </c>
      <c r="B276" s="26" t="s">
        <v>8</v>
      </c>
      <c r="C276" s="27">
        <v>15883060.880000001</v>
      </c>
      <c r="D276" s="27">
        <v>119247810</v>
      </c>
      <c r="E276" s="27">
        <v>19633649.27</v>
      </c>
      <c r="F276" s="28">
        <f t="shared" si="12"/>
        <v>123.61376323075579</v>
      </c>
      <c r="G276" s="28">
        <f t="shared" si="13"/>
        <v>16.464578485760033</v>
      </c>
      <c r="H276" s="29">
        <f t="shared" si="14"/>
        <v>3750588.3899999987</v>
      </c>
    </row>
    <row r="277" spans="1:8" ht="12.75" customHeight="1" x14ac:dyDescent="0.25">
      <c r="A277" s="25" t="s">
        <v>242</v>
      </c>
      <c r="B277" s="26" t="s">
        <v>9</v>
      </c>
      <c r="C277" s="27">
        <v>17950.5</v>
      </c>
      <c r="D277" s="27">
        <v>1850000</v>
      </c>
      <c r="E277" s="27">
        <v>18226.54</v>
      </c>
      <c r="F277" s="28">
        <f t="shared" si="12"/>
        <v>101.53778446282833</v>
      </c>
      <c r="G277" s="28">
        <f t="shared" si="13"/>
        <v>0.98521837837837845</v>
      </c>
      <c r="H277" s="29">
        <f t="shared" si="14"/>
        <v>276.04000000000087</v>
      </c>
    </row>
    <row r="278" spans="1:8" ht="12.75" customHeight="1" x14ac:dyDescent="0.25">
      <c r="A278" s="17" t="s">
        <v>351</v>
      </c>
      <c r="B278" s="18" t="s">
        <v>117</v>
      </c>
      <c r="C278" s="19">
        <v>2960484360.5100002</v>
      </c>
      <c r="D278" s="19">
        <v>6959568179</v>
      </c>
      <c r="E278" s="19">
        <v>3236944127.2399998</v>
      </c>
      <c r="F278" s="20">
        <f t="shared" si="12"/>
        <v>109.33832890380053</v>
      </c>
      <c r="G278" s="20">
        <f t="shared" si="13"/>
        <v>46.510703595192119</v>
      </c>
      <c r="H278" s="21">
        <f t="shared" si="14"/>
        <v>276459766.72999954</v>
      </c>
    </row>
    <row r="279" spans="1:8" ht="12.75" customHeight="1" x14ac:dyDescent="0.25">
      <c r="A279" s="23" t="s">
        <v>352</v>
      </c>
      <c r="B279" s="18" t="s">
        <v>118</v>
      </c>
      <c r="C279" s="19">
        <v>2770180613.3400002</v>
      </c>
      <c r="D279" s="19">
        <v>6497060519</v>
      </c>
      <c r="E279" s="19">
        <v>3043254851.02</v>
      </c>
      <c r="F279" s="20">
        <f t="shared" si="12"/>
        <v>109.85763297761133</v>
      </c>
      <c r="G279" s="20">
        <f t="shared" si="13"/>
        <v>46.840487973296653</v>
      </c>
      <c r="H279" s="21">
        <f t="shared" si="14"/>
        <v>273074237.67999983</v>
      </c>
    </row>
    <row r="280" spans="1:8" ht="12.75" customHeight="1" x14ac:dyDescent="0.25">
      <c r="A280" s="25" t="s">
        <v>241</v>
      </c>
      <c r="B280" s="26" t="s">
        <v>8</v>
      </c>
      <c r="C280" s="27">
        <v>2767754620.3400002</v>
      </c>
      <c r="D280" s="27">
        <v>6459247319</v>
      </c>
      <c r="E280" s="27">
        <v>3035292691.3699999</v>
      </c>
      <c r="F280" s="28">
        <f t="shared" si="12"/>
        <v>109.66624964019154</v>
      </c>
      <c r="G280" s="28">
        <f t="shared" si="13"/>
        <v>46.991430138332497</v>
      </c>
      <c r="H280" s="29">
        <f t="shared" si="14"/>
        <v>267538071.02999973</v>
      </c>
    </row>
    <row r="281" spans="1:8" ht="12.75" customHeight="1" x14ac:dyDescent="0.25">
      <c r="A281" s="25" t="s">
        <v>242</v>
      </c>
      <c r="B281" s="26" t="s">
        <v>9</v>
      </c>
      <c r="C281" s="27">
        <v>2425993</v>
      </c>
      <c r="D281" s="27">
        <v>37813200</v>
      </c>
      <c r="E281" s="27">
        <v>7962159.6500000004</v>
      </c>
      <c r="F281" s="28">
        <f t="shared" si="12"/>
        <v>328.20208673314391</v>
      </c>
      <c r="G281" s="28">
        <f t="shared" si="13"/>
        <v>21.056561333079454</v>
      </c>
      <c r="H281" s="29">
        <f t="shared" si="14"/>
        <v>5536166.6500000004</v>
      </c>
    </row>
    <row r="282" spans="1:8" ht="12.75" customHeight="1" x14ac:dyDescent="0.25">
      <c r="A282" s="23" t="s">
        <v>353</v>
      </c>
      <c r="B282" s="18" t="s">
        <v>119</v>
      </c>
      <c r="C282" s="19">
        <v>143535981.25999999</v>
      </c>
      <c r="D282" s="19">
        <v>314724500</v>
      </c>
      <c r="E282" s="19">
        <v>148393873.47</v>
      </c>
      <c r="F282" s="20">
        <f t="shared" si="12"/>
        <v>103.38444212200734</v>
      </c>
      <c r="G282" s="20">
        <f t="shared" si="13"/>
        <v>47.150404074039358</v>
      </c>
      <c r="H282" s="21">
        <f t="shared" si="14"/>
        <v>4857892.2100000083</v>
      </c>
    </row>
    <row r="283" spans="1:8" ht="12.75" customHeight="1" x14ac:dyDescent="0.25">
      <c r="A283" s="25" t="s">
        <v>241</v>
      </c>
      <c r="B283" s="26" t="s">
        <v>8</v>
      </c>
      <c r="C283" s="27">
        <v>143519010.88</v>
      </c>
      <c r="D283" s="27">
        <v>314691500</v>
      </c>
      <c r="E283" s="27">
        <v>148386917.34</v>
      </c>
      <c r="F283" s="28">
        <f t="shared" si="12"/>
        <v>103.391819961796</v>
      </c>
      <c r="G283" s="28">
        <f t="shared" si="13"/>
        <v>47.153138022475986</v>
      </c>
      <c r="H283" s="29">
        <f t="shared" si="14"/>
        <v>4867906.4600000083</v>
      </c>
    </row>
    <row r="284" spans="1:8" ht="12.75" customHeight="1" x14ac:dyDescent="0.25">
      <c r="A284" s="25" t="s">
        <v>242</v>
      </c>
      <c r="B284" s="26" t="s">
        <v>9</v>
      </c>
      <c r="C284" s="27">
        <v>16970.38</v>
      </c>
      <c r="D284" s="27">
        <v>33000</v>
      </c>
      <c r="E284" s="27">
        <v>6956.13</v>
      </c>
      <c r="F284" s="28">
        <f t="shared" si="12"/>
        <v>40.989830516464565</v>
      </c>
      <c r="G284" s="28">
        <f t="shared" si="13"/>
        <v>21.079181818181819</v>
      </c>
      <c r="H284" s="29">
        <f t="shared" si="14"/>
        <v>-10014.25</v>
      </c>
    </row>
    <row r="285" spans="1:8" ht="12.75" customHeight="1" x14ac:dyDescent="0.25">
      <c r="A285" s="23" t="s">
        <v>354</v>
      </c>
      <c r="B285" s="18" t="s">
        <v>120</v>
      </c>
      <c r="C285" s="19">
        <v>3294894.71</v>
      </c>
      <c r="D285" s="19">
        <v>34898360</v>
      </c>
      <c r="E285" s="19">
        <v>4219481.9800000004</v>
      </c>
      <c r="F285" s="20">
        <f t="shared" si="12"/>
        <v>128.06120836559299</v>
      </c>
      <c r="G285" s="20">
        <f t="shared" si="13"/>
        <v>12.0907744088834</v>
      </c>
      <c r="H285" s="21">
        <f t="shared" si="14"/>
        <v>924587.27000000048</v>
      </c>
    </row>
    <row r="286" spans="1:8" ht="12.75" customHeight="1" x14ac:dyDescent="0.25">
      <c r="A286" s="25" t="s">
        <v>241</v>
      </c>
      <c r="B286" s="26" t="s">
        <v>8</v>
      </c>
      <c r="C286" s="27">
        <v>3132582.21</v>
      </c>
      <c r="D286" s="27">
        <v>16613060</v>
      </c>
      <c r="E286" s="27">
        <v>3759862.77</v>
      </c>
      <c r="F286" s="28">
        <f t="shared" si="12"/>
        <v>120.02439259207821</v>
      </c>
      <c r="G286" s="28">
        <f t="shared" si="13"/>
        <v>22.631970088592951</v>
      </c>
      <c r="H286" s="29">
        <f t="shared" si="14"/>
        <v>627280.56000000006</v>
      </c>
    </row>
    <row r="287" spans="1:8" ht="12.75" customHeight="1" x14ac:dyDescent="0.25">
      <c r="A287" s="25" t="s">
        <v>242</v>
      </c>
      <c r="B287" s="26" t="s">
        <v>9</v>
      </c>
      <c r="C287" s="27">
        <v>162312.5</v>
      </c>
      <c r="D287" s="27">
        <v>18285300</v>
      </c>
      <c r="E287" s="27">
        <v>459619.21</v>
      </c>
      <c r="F287" s="28">
        <f t="shared" si="12"/>
        <v>283.16932460531382</v>
      </c>
      <c r="G287" s="28">
        <f t="shared" si="13"/>
        <v>2.5135995034262497</v>
      </c>
      <c r="H287" s="29">
        <f t="shared" si="14"/>
        <v>297306.71000000002</v>
      </c>
    </row>
    <row r="288" spans="1:8" ht="12.75" customHeight="1" x14ac:dyDescent="0.25">
      <c r="A288" s="23" t="s">
        <v>355</v>
      </c>
      <c r="B288" s="18" t="s">
        <v>121</v>
      </c>
      <c r="C288" s="19">
        <v>5705003.8300000001</v>
      </c>
      <c r="D288" s="19">
        <v>20084800</v>
      </c>
      <c r="E288" s="19">
        <v>6905161.9000000004</v>
      </c>
      <c r="F288" s="20">
        <f t="shared" si="12"/>
        <v>121.03693714785815</v>
      </c>
      <c r="G288" s="20">
        <f t="shared" si="13"/>
        <v>34.380038138293642</v>
      </c>
      <c r="H288" s="21">
        <f t="shared" si="14"/>
        <v>1200158.0700000003</v>
      </c>
    </row>
    <row r="289" spans="1:8" ht="12.75" customHeight="1" x14ac:dyDescent="0.25">
      <c r="A289" s="25" t="s">
        <v>241</v>
      </c>
      <c r="B289" s="26" t="s">
        <v>8</v>
      </c>
      <c r="C289" s="27">
        <v>5705003.8300000001</v>
      </c>
      <c r="D289" s="27">
        <v>17475800</v>
      </c>
      <c r="E289" s="27">
        <v>6571985.4500000002</v>
      </c>
      <c r="F289" s="28">
        <f t="shared" si="12"/>
        <v>115.19686306678605</v>
      </c>
      <c r="G289" s="28">
        <f t="shared" si="13"/>
        <v>37.606206582817379</v>
      </c>
      <c r="H289" s="29">
        <f t="shared" si="14"/>
        <v>866981.62000000011</v>
      </c>
    </row>
    <row r="290" spans="1:8" ht="12.75" customHeight="1" x14ac:dyDescent="0.25">
      <c r="A290" s="25" t="s">
        <v>242</v>
      </c>
      <c r="B290" s="26" t="s">
        <v>9</v>
      </c>
      <c r="C290" s="27"/>
      <c r="D290" s="27">
        <v>2609000</v>
      </c>
      <c r="E290" s="27">
        <v>333176.45</v>
      </c>
      <c r="F290" s="28" t="str">
        <f t="shared" si="12"/>
        <v>x</v>
      </c>
      <c r="G290" s="28">
        <f t="shared" si="13"/>
        <v>12.770274051360675</v>
      </c>
      <c r="H290" s="29">
        <f t="shared" si="14"/>
        <v>333176.45</v>
      </c>
    </row>
    <row r="291" spans="1:8" ht="12.75" customHeight="1" x14ac:dyDescent="0.25">
      <c r="A291" s="23" t="s">
        <v>356</v>
      </c>
      <c r="B291" s="18" t="s">
        <v>122</v>
      </c>
      <c r="C291" s="19">
        <v>2374928.7799999998</v>
      </c>
      <c r="D291" s="19">
        <v>5646000</v>
      </c>
      <c r="E291" s="19">
        <v>2184149.9300000002</v>
      </c>
      <c r="F291" s="20">
        <f t="shared" si="12"/>
        <v>91.966965426222174</v>
      </c>
      <c r="G291" s="20">
        <f t="shared" si="13"/>
        <v>38.684908430747434</v>
      </c>
      <c r="H291" s="21">
        <f t="shared" si="14"/>
        <v>-190778.84999999963</v>
      </c>
    </row>
    <row r="292" spans="1:8" ht="12.75" customHeight="1" x14ac:dyDescent="0.25">
      <c r="A292" s="25" t="s">
        <v>241</v>
      </c>
      <c r="B292" s="26" t="s">
        <v>8</v>
      </c>
      <c r="C292" s="27">
        <v>2280596.2799999998</v>
      </c>
      <c r="D292" s="27">
        <v>5537000</v>
      </c>
      <c r="E292" s="27">
        <v>2181409.4300000002</v>
      </c>
      <c r="F292" s="28">
        <f t="shared" si="12"/>
        <v>95.650836981984398</v>
      </c>
      <c r="G292" s="28">
        <f t="shared" si="13"/>
        <v>39.396955571609176</v>
      </c>
      <c r="H292" s="29">
        <f t="shared" si="14"/>
        <v>-99186.849999999627</v>
      </c>
    </row>
    <row r="293" spans="1:8" ht="12.75" customHeight="1" x14ac:dyDescent="0.25">
      <c r="A293" s="25" t="s">
        <v>242</v>
      </c>
      <c r="B293" s="26" t="s">
        <v>9</v>
      </c>
      <c r="C293" s="27">
        <v>94332.5</v>
      </c>
      <c r="D293" s="27">
        <v>109000</v>
      </c>
      <c r="E293" s="27">
        <v>2740.5</v>
      </c>
      <c r="F293" s="28">
        <f t="shared" si="12"/>
        <v>2.9051493387750775</v>
      </c>
      <c r="G293" s="28">
        <f t="shared" si="13"/>
        <v>2.5142201834862385</v>
      </c>
      <c r="H293" s="29">
        <f t="shared" si="14"/>
        <v>-91592</v>
      </c>
    </row>
    <row r="294" spans="1:8" ht="12.75" customHeight="1" x14ac:dyDescent="0.25">
      <c r="A294" s="23" t="s">
        <v>357</v>
      </c>
      <c r="B294" s="18" t="s">
        <v>123</v>
      </c>
      <c r="C294" s="19">
        <v>1045759.59</v>
      </c>
      <c r="D294" s="19">
        <v>3100000</v>
      </c>
      <c r="E294" s="19">
        <v>1017468.52</v>
      </c>
      <c r="F294" s="20">
        <f t="shared" si="12"/>
        <v>97.294687013102134</v>
      </c>
      <c r="G294" s="20">
        <f t="shared" si="13"/>
        <v>32.821565161290323</v>
      </c>
      <c r="H294" s="21">
        <f t="shared" si="14"/>
        <v>-28291.069999999949</v>
      </c>
    </row>
    <row r="295" spans="1:8" ht="12.75" customHeight="1" x14ac:dyDescent="0.25">
      <c r="A295" s="25" t="s">
        <v>241</v>
      </c>
      <c r="B295" s="26" t="s">
        <v>8</v>
      </c>
      <c r="C295" s="27">
        <v>1045759.59</v>
      </c>
      <c r="D295" s="27">
        <v>3080000</v>
      </c>
      <c r="E295" s="27">
        <v>1012468.52</v>
      </c>
      <c r="F295" s="28">
        <f t="shared" si="12"/>
        <v>96.816565650619566</v>
      </c>
      <c r="G295" s="28">
        <f t="shared" si="13"/>
        <v>32.872354545454549</v>
      </c>
      <c r="H295" s="29">
        <f t="shared" si="14"/>
        <v>-33291.069999999949</v>
      </c>
    </row>
    <row r="296" spans="1:8" ht="12.75" customHeight="1" x14ac:dyDescent="0.25">
      <c r="A296" s="25" t="s">
        <v>242</v>
      </c>
      <c r="B296" s="26" t="s">
        <v>9</v>
      </c>
      <c r="C296" s="27"/>
      <c r="D296" s="27">
        <v>20000</v>
      </c>
      <c r="E296" s="27">
        <v>5000</v>
      </c>
      <c r="F296" s="28" t="str">
        <f t="shared" si="12"/>
        <v>x</v>
      </c>
      <c r="G296" s="28">
        <f t="shared" si="13"/>
        <v>25</v>
      </c>
      <c r="H296" s="29">
        <f t="shared" si="14"/>
        <v>5000</v>
      </c>
    </row>
    <row r="297" spans="1:8" ht="12.75" customHeight="1" x14ac:dyDescent="0.25">
      <c r="A297" s="23" t="s">
        <v>358</v>
      </c>
      <c r="B297" s="18" t="s">
        <v>124</v>
      </c>
      <c r="C297" s="19">
        <v>34347179</v>
      </c>
      <c r="D297" s="19">
        <v>84054000</v>
      </c>
      <c r="E297" s="19">
        <v>30969140.420000002</v>
      </c>
      <c r="F297" s="20">
        <f t="shared" si="12"/>
        <v>90.165018850601967</v>
      </c>
      <c r="G297" s="20">
        <f t="shared" si="13"/>
        <v>36.8443386632403</v>
      </c>
      <c r="H297" s="21">
        <f t="shared" si="14"/>
        <v>-3378038.5799999982</v>
      </c>
    </row>
    <row r="298" spans="1:8" ht="12.75" customHeight="1" x14ac:dyDescent="0.25">
      <c r="A298" s="25" t="s">
        <v>241</v>
      </c>
      <c r="B298" s="26" t="s">
        <v>8</v>
      </c>
      <c r="C298" s="27">
        <v>34074041</v>
      </c>
      <c r="D298" s="27">
        <v>80450000</v>
      </c>
      <c r="E298" s="27">
        <v>30597326.719999999</v>
      </c>
      <c r="F298" s="28">
        <f t="shared" si="12"/>
        <v>89.796589491689588</v>
      </c>
      <c r="G298" s="28">
        <f t="shared" si="13"/>
        <v>38.032724325668113</v>
      </c>
      <c r="H298" s="29">
        <f t="shared" si="14"/>
        <v>-3476714.2800000012</v>
      </c>
    </row>
    <row r="299" spans="1:8" ht="12.75" customHeight="1" x14ac:dyDescent="0.25">
      <c r="A299" s="25" t="s">
        <v>242</v>
      </c>
      <c r="B299" s="26" t="s">
        <v>9</v>
      </c>
      <c r="C299" s="27">
        <v>273138</v>
      </c>
      <c r="D299" s="27">
        <v>3604000</v>
      </c>
      <c r="E299" s="27">
        <v>371813.7</v>
      </c>
      <c r="F299" s="28">
        <f t="shared" si="12"/>
        <v>136.12668321507812</v>
      </c>
      <c r="G299" s="28">
        <f t="shared" si="13"/>
        <v>10.316695338512764</v>
      </c>
      <c r="H299" s="29">
        <f t="shared" si="14"/>
        <v>98675.700000000012</v>
      </c>
    </row>
    <row r="300" spans="1:8" ht="12.75" customHeight="1" x14ac:dyDescent="0.25">
      <c r="A300" s="17" t="s">
        <v>359</v>
      </c>
      <c r="B300" s="18" t="s">
        <v>125</v>
      </c>
      <c r="C300" s="19">
        <v>192502923.83000001</v>
      </c>
      <c r="D300" s="19">
        <v>613214403</v>
      </c>
      <c r="E300" s="19">
        <v>165129258.19</v>
      </c>
      <c r="F300" s="20">
        <f t="shared" si="12"/>
        <v>85.780129934975008</v>
      </c>
      <c r="G300" s="20">
        <f t="shared" si="13"/>
        <v>26.928470267845288</v>
      </c>
      <c r="H300" s="21">
        <f t="shared" si="14"/>
        <v>-27373665.640000015</v>
      </c>
    </row>
    <row r="301" spans="1:8" ht="12.75" customHeight="1" x14ac:dyDescent="0.25">
      <c r="A301" s="23" t="s">
        <v>360</v>
      </c>
      <c r="B301" s="18" t="s">
        <v>126</v>
      </c>
      <c r="C301" s="19">
        <v>35669140.399999999</v>
      </c>
      <c r="D301" s="19">
        <v>251845500</v>
      </c>
      <c r="E301" s="19">
        <v>50705021.93</v>
      </c>
      <c r="F301" s="20">
        <f t="shared" si="12"/>
        <v>142.15375352863845</v>
      </c>
      <c r="G301" s="20">
        <f t="shared" si="13"/>
        <v>20.133384130349757</v>
      </c>
      <c r="H301" s="21">
        <f t="shared" si="14"/>
        <v>15035881.530000001</v>
      </c>
    </row>
    <row r="302" spans="1:8" ht="12.75" customHeight="1" x14ac:dyDescent="0.25">
      <c r="A302" s="25" t="s">
        <v>241</v>
      </c>
      <c r="B302" s="26" t="s">
        <v>8</v>
      </c>
      <c r="C302" s="27">
        <v>35495084.159999996</v>
      </c>
      <c r="D302" s="27">
        <v>246450500</v>
      </c>
      <c r="E302" s="27">
        <v>50606213.520000003</v>
      </c>
      <c r="F302" s="28">
        <f t="shared" si="12"/>
        <v>142.57245677143368</v>
      </c>
      <c r="G302" s="28">
        <f t="shared" si="13"/>
        <v>20.534027530883485</v>
      </c>
      <c r="H302" s="29">
        <f t="shared" si="14"/>
        <v>15111129.360000007</v>
      </c>
    </row>
    <row r="303" spans="1:8" ht="12.75" customHeight="1" x14ac:dyDescent="0.25">
      <c r="A303" s="25" t="s">
        <v>242</v>
      </c>
      <c r="B303" s="26" t="s">
        <v>9</v>
      </c>
      <c r="C303" s="27">
        <v>174056.24</v>
      </c>
      <c r="D303" s="27">
        <v>5395000</v>
      </c>
      <c r="E303" s="27">
        <v>98808.41</v>
      </c>
      <c r="F303" s="28">
        <f t="shared" si="12"/>
        <v>56.768094036732045</v>
      </c>
      <c r="G303" s="28">
        <f t="shared" si="13"/>
        <v>1.831481186283596</v>
      </c>
      <c r="H303" s="29">
        <f t="shared" si="14"/>
        <v>-75247.829999999987</v>
      </c>
    </row>
    <row r="304" spans="1:8" ht="12.75" customHeight="1" x14ac:dyDescent="0.25">
      <c r="A304" s="23" t="s">
        <v>361</v>
      </c>
      <c r="B304" s="18" t="s">
        <v>127</v>
      </c>
      <c r="C304" s="19">
        <v>1718345.12</v>
      </c>
      <c r="D304" s="19">
        <v>13985500</v>
      </c>
      <c r="E304" s="19">
        <v>3193229.04</v>
      </c>
      <c r="F304" s="20">
        <f t="shared" si="12"/>
        <v>185.8316471373341</v>
      </c>
      <c r="G304" s="20">
        <f t="shared" si="13"/>
        <v>22.832426727682243</v>
      </c>
      <c r="H304" s="21">
        <f t="shared" si="14"/>
        <v>1474883.92</v>
      </c>
    </row>
    <row r="305" spans="1:8" ht="12.75" customHeight="1" x14ac:dyDescent="0.25">
      <c r="A305" s="25" t="s">
        <v>241</v>
      </c>
      <c r="B305" s="26" t="s">
        <v>8</v>
      </c>
      <c r="C305" s="27">
        <v>1718345.12</v>
      </c>
      <c r="D305" s="27">
        <v>12525500</v>
      </c>
      <c r="E305" s="27">
        <v>3177263.54</v>
      </c>
      <c r="F305" s="28">
        <f t="shared" si="12"/>
        <v>184.90252644940148</v>
      </c>
      <c r="G305" s="28">
        <f t="shared" si="13"/>
        <v>25.366360943674906</v>
      </c>
      <c r="H305" s="29">
        <f t="shared" si="14"/>
        <v>1458918.42</v>
      </c>
    </row>
    <row r="306" spans="1:8" ht="12.75" customHeight="1" x14ac:dyDescent="0.25">
      <c r="A306" s="25" t="s">
        <v>242</v>
      </c>
      <c r="B306" s="26" t="s">
        <v>9</v>
      </c>
      <c r="C306" s="27"/>
      <c r="D306" s="27">
        <v>1460000</v>
      </c>
      <c r="E306" s="27">
        <v>15965.5</v>
      </c>
      <c r="F306" s="28" t="str">
        <f t="shared" si="12"/>
        <v>x</v>
      </c>
      <c r="G306" s="28">
        <f t="shared" si="13"/>
        <v>1.0935273972602739</v>
      </c>
      <c r="H306" s="29">
        <f t="shared" si="14"/>
        <v>15965.5</v>
      </c>
    </row>
    <row r="307" spans="1:8" ht="12.75" customHeight="1" x14ac:dyDescent="0.25">
      <c r="A307" s="23" t="s">
        <v>362</v>
      </c>
      <c r="B307" s="18" t="s">
        <v>128</v>
      </c>
      <c r="C307" s="19">
        <v>12076460.07</v>
      </c>
      <c r="D307" s="19">
        <v>25532000</v>
      </c>
      <c r="E307" s="19">
        <v>10891948.539999999</v>
      </c>
      <c r="F307" s="20">
        <f t="shared" si="12"/>
        <v>90.191566708007997</v>
      </c>
      <c r="G307" s="20">
        <f t="shared" si="13"/>
        <v>42.659989581701389</v>
      </c>
      <c r="H307" s="21">
        <f t="shared" si="14"/>
        <v>-1184511.5300000012</v>
      </c>
    </row>
    <row r="308" spans="1:8" ht="12.75" customHeight="1" x14ac:dyDescent="0.25">
      <c r="A308" s="25" t="s">
        <v>241</v>
      </c>
      <c r="B308" s="26" t="s">
        <v>8</v>
      </c>
      <c r="C308" s="27">
        <v>12044998.82</v>
      </c>
      <c r="D308" s="27">
        <v>25279000</v>
      </c>
      <c r="E308" s="27">
        <v>10891948.539999999</v>
      </c>
      <c r="F308" s="28">
        <f t="shared" si="12"/>
        <v>90.427144931841511</v>
      </c>
      <c r="G308" s="28">
        <f t="shared" si="13"/>
        <v>43.086943866450412</v>
      </c>
      <c r="H308" s="29">
        <f t="shared" si="14"/>
        <v>-1153050.2800000012</v>
      </c>
    </row>
    <row r="309" spans="1:8" ht="12.75" customHeight="1" x14ac:dyDescent="0.25">
      <c r="A309" s="25" t="s">
        <v>242</v>
      </c>
      <c r="B309" s="26" t="s">
        <v>9</v>
      </c>
      <c r="C309" s="27">
        <v>31461.25</v>
      </c>
      <c r="D309" s="27">
        <v>253000</v>
      </c>
      <c r="E309" s="27"/>
      <c r="F309" s="28">
        <f t="shared" si="12"/>
        <v>0</v>
      </c>
      <c r="G309" s="28">
        <f t="shared" si="13"/>
        <v>0</v>
      </c>
      <c r="H309" s="29">
        <f t="shared" si="14"/>
        <v>-31461.25</v>
      </c>
    </row>
    <row r="310" spans="1:8" ht="12.75" customHeight="1" x14ac:dyDescent="0.25">
      <c r="A310" s="23" t="s">
        <v>363</v>
      </c>
      <c r="B310" s="18" t="s">
        <v>129</v>
      </c>
      <c r="C310" s="19">
        <v>52715049.130000003</v>
      </c>
      <c r="D310" s="19">
        <v>102603614</v>
      </c>
      <c r="E310" s="19">
        <v>22448867.989999998</v>
      </c>
      <c r="F310" s="20">
        <f t="shared" si="12"/>
        <v>42.585311709828993</v>
      </c>
      <c r="G310" s="20">
        <f t="shared" si="13"/>
        <v>21.879217617032474</v>
      </c>
      <c r="H310" s="21">
        <f t="shared" si="14"/>
        <v>-30266181.140000004</v>
      </c>
    </row>
    <row r="311" spans="1:8" ht="12.75" customHeight="1" x14ac:dyDescent="0.25">
      <c r="A311" s="25" t="s">
        <v>241</v>
      </c>
      <c r="B311" s="26" t="s">
        <v>8</v>
      </c>
      <c r="C311" s="27">
        <v>50745179.270000003</v>
      </c>
      <c r="D311" s="27">
        <v>76551200</v>
      </c>
      <c r="E311" s="27">
        <v>21933585.239999998</v>
      </c>
      <c r="F311" s="28">
        <f t="shared" si="12"/>
        <v>43.222992913864616</v>
      </c>
      <c r="G311" s="28">
        <f t="shared" si="13"/>
        <v>28.652176895985953</v>
      </c>
      <c r="H311" s="29">
        <f t="shared" si="14"/>
        <v>-28811594.030000005</v>
      </c>
    </row>
    <row r="312" spans="1:8" ht="12.75" customHeight="1" x14ac:dyDescent="0.25">
      <c r="A312" s="25" t="s">
        <v>242</v>
      </c>
      <c r="B312" s="26" t="s">
        <v>9</v>
      </c>
      <c r="C312" s="27">
        <v>1969869.86</v>
      </c>
      <c r="D312" s="27">
        <v>26052414</v>
      </c>
      <c r="E312" s="27">
        <v>515282.75</v>
      </c>
      <c r="F312" s="28">
        <f t="shared" si="12"/>
        <v>26.158212807012539</v>
      </c>
      <c r="G312" s="28">
        <f t="shared" si="13"/>
        <v>1.9778694980050602</v>
      </c>
      <c r="H312" s="29">
        <f t="shared" si="14"/>
        <v>-1454587.11</v>
      </c>
    </row>
    <row r="313" spans="1:8" ht="12.75" customHeight="1" x14ac:dyDescent="0.25">
      <c r="A313" s="23" t="s">
        <v>364</v>
      </c>
      <c r="B313" s="18" t="s">
        <v>130</v>
      </c>
      <c r="C313" s="19">
        <v>89632846.099999994</v>
      </c>
      <c r="D313" s="19">
        <v>216708105</v>
      </c>
      <c r="E313" s="19">
        <v>77468006.209999993</v>
      </c>
      <c r="F313" s="20">
        <f t="shared" si="12"/>
        <v>86.428145016807619</v>
      </c>
      <c r="G313" s="20">
        <f t="shared" si="13"/>
        <v>35.747627533358752</v>
      </c>
      <c r="H313" s="21">
        <f t="shared" si="14"/>
        <v>-12164839.890000001</v>
      </c>
    </row>
    <row r="314" spans="1:8" ht="12.75" customHeight="1" x14ac:dyDescent="0.25">
      <c r="A314" s="25" t="s">
        <v>241</v>
      </c>
      <c r="B314" s="26" t="s">
        <v>8</v>
      </c>
      <c r="C314" s="27">
        <v>82865723.129999995</v>
      </c>
      <c r="D314" s="27">
        <v>197028105</v>
      </c>
      <c r="E314" s="27">
        <v>75612097.310000002</v>
      </c>
      <c r="F314" s="28">
        <f t="shared" si="12"/>
        <v>91.246530476032319</v>
      </c>
      <c r="G314" s="28">
        <f t="shared" si="13"/>
        <v>38.376300330351349</v>
      </c>
      <c r="H314" s="29">
        <f t="shared" si="14"/>
        <v>-7253625.8199999928</v>
      </c>
    </row>
    <row r="315" spans="1:8" ht="12.75" customHeight="1" x14ac:dyDescent="0.25">
      <c r="A315" s="25" t="s">
        <v>242</v>
      </c>
      <c r="B315" s="26" t="s">
        <v>9</v>
      </c>
      <c r="C315" s="27">
        <v>6767122.9699999997</v>
      </c>
      <c r="D315" s="27">
        <v>19680000</v>
      </c>
      <c r="E315" s="27">
        <v>1855908.9</v>
      </c>
      <c r="F315" s="28">
        <f t="shared" si="12"/>
        <v>27.425375720636563</v>
      </c>
      <c r="G315" s="28">
        <f t="shared" si="13"/>
        <v>9.4304314024390248</v>
      </c>
      <c r="H315" s="29">
        <f t="shared" si="14"/>
        <v>-4911214.07</v>
      </c>
    </row>
    <row r="316" spans="1:8" ht="12.75" customHeight="1" x14ac:dyDescent="0.25">
      <c r="A316" s="23" t="s">
        <v>365</v>
      </c>
      <c r="B316" s="18" t="s">
        <v>131</v>
      </c>
      <c r="C316" s="19">
        <v>691083.01</v>
      </c>
      <c r="D316" s="19">
        <v>2539684</v>
      </c>
      <c r="E316" s="19">
        <v>422184.48</v>
      </c>
      <c r="F316" s="20">
        <f t="shared" si="12"/>
        <v>61.090270472717876</v>
      </c>
      <c r="G316" s="20">
        <f t="shared" si="13"/>
        <v>16.623504341485003</v>
      </c>
      <c r="H316" s="21">
        <f t="shared" si="14"/>
        <v>-268898.53000000003</v>
      </c>
    </row>
    <row r="317" spans="1:8" ht="12.75" customHeight="1" x14ac:dyDescent="0.25">
      <c r="A317" s="25" t="s">
        <v>241</v>
      </c>
      <c r="B317" s="26" t="s">
        <v>8</v>
      </c>
      <c r="C317" s="27">
        <v>691083.01</v>
      </c>
      <c r="D317" s="27">
        <v>2539684</v>
      </c>
      <c r="E317" s="27">
        <v>422184.48</v>
      </c>
      <c r="F317" s="28">
        <f t="shared" si="12"/>
        <v>61.090270472717876</v>
      </c>
      <c r="G317" s="28">
        <f t="shared" si="13"/>
        <v>16.623504341485003</v>
      </c>
      <c r="H317" s="29">
        <f t="shared" si="14"/>
        <v>-268898.53000000003</v>
      </c>
    </row>
    <row r="318" spans="1:8" ht="12.75" customHeight="1" x14ac:dyDescent="0.25">
      <c r="A318" s="17" t="s">
        <v>366</v>
      </c>
      <c r="B318" s="18" t="s">
        <v>132</v>
      </c>
      <c r="C318" s="19">
        <v>348088419.19999999</v>
      </c>
      <c r="D318" s="19">
        <v>2455345335</v>
      </c>
      <c r="E318" s="19">
        <v>753216958.96000004</v>
      </c>
      <c r="F318" s="20">
        <f t="shared" si="12"/>
        <v>216.38667574494247</v>
      </c>
      <c r="G318" s="20">
        <f t="shared" si="13"/>
        <v>30.676620034794418</v>
      </c>
      <c r="H318" s="21">
        <f t="shared" si="14"/>
        <v>405128539.76000005</v>
      </c>
    </row>
    <row r="319" spans="1:8" ht="12.75" customHeight="1" x14ac:dyDescent="0.25">
      <c r="A319" s="23" t="s">
        <v>367</v>
      </c>
      <c r="B319" s="18" t="s">
        <v>133</v>
      </c>
      <c r="C319" s="19">
        <v>92704293.269999996</v>
      </c>
      <c r="D319" s="19">
        <v>1047218084</v>
      </c>
      <c r="E319" s="19">
        <v>259781334.58000001</v>
      </c>
      <c r="F319" s="20">
        <f t="shared" si="12"/>
        <v>280.22578611692819</v>
      </c>
      <c r="G319" s="20">
        <f t="shared" si="13"/>
        <v>24.806803716349883</v>
      </c>
      <c r="H319" s="21">
        <f t="shared" si="14"/>
        <v>167077041.31</v>
      </c>
    </row>
    <row r="320" spans="1:8" ht="12.75" customHeight="1" x14ac:dyDescent="0.25">
      <c r="A320" s="25" t="s">
        <v>241</v>
      </c>
      <c r="B320" s="26" t="s">
        <v>8</v>
      </c>
      <c r="C320" s="27">
        <v>88061772.129999995</v>
      </c>
      <c r="D320" s="27">
        <v>1042938422</v>
      </c>
      <c r="E320" s="27">
        <v>259630617.96000001</v>
      </c>
      <c r="F320" s="28">
        <f t="shared" si="12"/>
        <v>294.82783696054156</v>
      </c>
      <c r="G320" s="28">
        <f t="shared" si="13"/>
        <v>24.894146431207041</v>
      </c>
      <c r="H320" s="29">
        <f t="shared" si="14"/>
        <v>171568845.83000001</v>
      </c>
    </row>
    <row r="321" spans="1:8" ht="12.75" customHeight="1" x14ac:dyDescent="0.25">
      <c r="A321" s="25" t="s">
        <v>242</v>
      </c>
      <c r="B321" s="26" t="s">
        <v>9</v>
      </c>
      <c r="C321" s="27">
        <v>4642521.1399999997</v>
      </c>
      <c r="D321" s="27">
        <v>4279662</v>
      </c>
      <c r="E321" s="27">
        <v>150716.62</v>
      </c>
      <c r="F321" s="28">
        <f t="shared" si="12"/>
        <v>3.2464390673727772</v>
      </c>
      <c r="G321" s="28">
        <f t="shared" si="13"/>
        <v>3.5216944702642401</v>
      </c>
      <c r="H321" s="29">
        <f t="shared" si="14"/>
        <v>-4491804.5199999996</v>
      </c>
    </row>
    <row r="322" spans="1:8" ht="12.75" customHeight="1" x14ac:dyDescent="0.25">
      <c r="A322" s="23" t="s">
        <v>368</v>
      </c>
      <c r="B322" s="18" t="s">
        <v>134</v>
      </c>
      <c r="C322" s="19">
        <v>2376043.2200000002</v>
      </c>
      <c r="D322" s="19">
        <v>0</v>
      </c>
      <c r="E322" s="19"/>
      <c r="F322" s="20">
        <f t="shared" si="12"/>
        <v>0</v>
      </c>
      <c r="G322" s="20" t="str">
        <f t="shared" si="13"/>
        <v>x</v>
      </c>
      <c r="H322" s="21">
        <f t="shared" si="14"/>
        <v>-2376043.2200000002</v>
      </c>
    </row>
    <row r="323" spans="1:8" ht="12.75" customHeight="1" x14ac:dyDescent="0.25">
      <c r="A323" s="25" t="s">
        <v>241</v>
      </c>
      <c r="B323" s="26" t="s">
        <v>8</v>
      </c>
      <c r="C323" s="27">
        <v>2376043.2200000002</v>
      </c>
      <c r="D323" s="27">
        <v>0</v>
      </c>
      <c r="E323" s="27"/>
      <c r="F323" s="28">
        <f t="shared" si="12"/>
        <v>0</v>
      </c>
      <c r="G323" s="28" t="str">
        <f t="shared" si="13"/>
        <v>x</v>
      </c>
      <c r="H323" s="29">
        <f t="shared" si="14"/>
        <v>-2376043.2200000002</v>
      </c>
    </row>
    <row r="324" spans="1:8" ht="12.75" customHeight="1" x14ac:dyDescent="0.25">
      <c r="A324" s="25" t="s">
        <v>242</v>
      </c>
      <c r="B324" s="26" t="s">
        <v>9</v>
      </c>
      <c r="C324" s="27"/>
      <c r="D324" s="27"/>
      <c r="E324" s="27"/>
      <c r="F324" s="28" t="str">
        <f t="shared" ref="F324:F387" si="15">IF(C324=0,"x",E324/C324*100)</f>
        <v>x</v>
      </c>
      <c r="G324" s="28" t="str">
        <f t="shared" ref="G324:G387" si="16">IF(D324=0,"x",E324/D324*100)</f>
        <v>x</v>
      </c>
      <c r="H324" s="29">
        <f t="shared" si="14"/>
        <v>0</v>
      </c>
    </row>
    <row r="325" spans="1:8" ht="12.75" customHeight="1" x14ac:dyDescent="0.25">
      <c r="A325" s="23" t="s">
        <v>369</v>
      </c>
      <c r="B325" s="18" t="s">
        <v>135</v>
      </c>
      <c r="C325" s="19">
        <v>188894954.78999999</v>
      </c>
      <c r="D325" s="19">
        <v>793264602</v>
      </c>
      <c r="E325" s="19">
        <v>217063592.16</v>
      </c>
      <c r="F325" s="20">
        <f t="shared" si="15"/>
        <v>114.91232913092671</v>
      </c>
      <c r="G325" s="20">
        <f t="shared" si="16"/>
        <v>27.36332764789119</v>
      </c>
      <c r="H325" s="21">
        <f t="shared" ref="H325:H388" si="17">+E325-C325</f>
        <v>28168637.370000005</v>
      </c>
    </row>
    <row r="326" spans="1:8" ht="12.75" customHeight="1" x14ac:dyDescent="0.25">
      <c r="A326" s="25" t="s">
        <v>241</v>
      </c>
      <c r="B326" s="26" t="s">
        <v>8</v>
      </c>
      <c r="C326" s="27">
        <v>152414252.63</v>
      </c>
      <c r="D326" s="27">
        <v>459139913</v>
      </c>
      <c r="E326" s="27">
        <v>171535115.44999999</v>
      </c>
      <c r="F326" s="28">
        <f t="shared" si="15"/>
        <v>112.54532465964171</v>
      </c>
      <c r="G326" s="28">
        <f t="shared" si="16"/>
        <v>37.360096692356173</v>
      </c>
      <c r="H326" s="29">
        <f t="shared" si="17"/>
        <v>19120862.819999993</v>
      </c>
    </row>
    <row r="327" spans="1:8" ht="12.75" customHeight="1" x14ac:dyDescent="0.25">
      <c r="A327" s="25" t="s">
        <v>242</v>
      </c>
      <c r="B327" s="26" t="s">
        <v>9</v>
      </c>
      <c r="C327" s="27">
        <v>36480702.159999996</v>
      </c>
      <c r="D327" s="27">
        <v>334124689</v>
      </c>
      <c r="E327" s="27">
        <v>45528476.710000001</v>
      </c>
      <c r="F327" s="28">
        <f t="shared" si="15"/>
        <v>124.80153619389655</v>
      </c>
      <c r="G327" s="28">
        <f t="shared" si="16"/>
        <v>13.626193516636539</v>
      </c>
      <c r="H327" s="29">
        <f t="shared" si="17"/>
        <v>9047774.5500000045</v>
      </c>
    </row>
    <row r="328" spans="1:8" ht="12.75" customHeight="1" x14ac:dyDescent="0.25">
      <c r="A328" s="23" t="s">
        <v>370</v>
      </c>
      <c r="B328" s="18" t="s">
        <v>136</v>
      </c>
      <c r="C328" s="19">
        <v>52830998.93</v>
      </c>
      <c r="D328" s="19">
        <v>125269178</v>
      </c>
      <c r="E328" s="19">
        <v>57782909.880000003</v>
      </c>
      <c r="F328" s="20">
        <f t="shared" si="15"/>
        <v>109.3731162580537</v>
      </c>
      <c r="G328" s="20">
        <f t="shared" si="16"/>
        <v>46.126996921780709</v>
      </c>
      <c r="H328" s="21">
        <f t="shared" si="17"/>
        <v>4951910.950000003</v>
      </c>
    </row>
    <row r="329" spans="1:8" ht="12.75" customHeight="1" x14ac:dyDescent="0.25">
      <c r="A329" s="25" t="s">
        <v>241</v>
      </c>
      <c r="B329" s="26" t="s">
        <v>8</v>
      </c>
      <c r="C329" s="27">
        <v>49960154.880000003</v>
      </c>
      <c r="D329" s="27">
        <v>106379639</v>
      </c>
      <c r="E329" s="27">
        <v>54864139.740000002</v>
      </c>
      <c r="F329" s="28">
        <f t="shared" si="15"/>
        <v>109.81579194816138</v>
      </c>
      <c r="G329" s="28">
        <f t="shared" si="16"/>
        <v>51.573910435999878</v>
      </c>
      <c r="H329" s="29">
        <f t="shared" si="17"/>
        <v>4903984.8599999994</v>
      </c>
    </row>
    <row r="330" spans="1:8" ht="12.75" customHeight="1" x14ac:dyDescent="0.25">
      <c r="A330" s="25" t="s">
        <v>242</v>
      </c>
      <c r="B330" s="26" t="s">
        <v>9</v>
      </c>
      <c r="C330" s="27">
        <v>2870844.05</v>
      </c>
      <c r="D330" s="27">
        <v>18889539</v>
      </c>
      <c r="E330" s="27">
        <v>2918770.14</v>
      </c>
      <c r="F330" s="28">
        <f t="shared" si="15"/>
        <v>101.66940764337235</v>
      </c>
      <c r="G330" s="28">
        <f t="shared" si="16"/>
        <v>15.451780691948066</v>
      </c>
      <c r="H330" s="29">
        <f t="shared" si="17"/>
        <v>47926.090000000317</v>
      </c>
    </row>
    <row r="331" spans="1:8" ht="12.75" customHeight="1" x14ac:dyDescent="0.25">
      <c r="A331" s="23" t="s">
        <v>371</v>
      </c>
      <c r="B331" s="18" t="s">
        <v>137</v>
      </c>
      <c r="C331" s="19">
        <v>1828491.12</v>
      </c>
      <c r="D331" s="19">
        <v>0</v>
      </c>
      <c r="E331" s="19"/>
      <c r="F331" s="20">
        <f t="shared" si="15"/>
        <v>0</v>
      </c>
      <c r="G331" s="20" t="str">
        <f t="shared" si="16"/>
        <v>x</v>
      </c>
      <c r="H331" s="21">
        <f t="shared" si="17"/>
        <v>-1828491.12</v>
      </c>
    </row>
    <row r="332" spans="1:8" ht="12.75" customHeight="1" x14ac:dyDescent="0.25">
      <c r="A332" s="25" t="s">
        <v>241</v>
      </c>
      <c r="B332" s="26" t="s">
        <v>8</v>
      </c>
      <c r="C332" s="27">
        <v>1828491.12</v>
      </c>
      <c r="D332" s="27">
        <v>0</v>
      </c>
      <c r="E332" s="27"/>
      <c r="F332" s="28">
        <f t="shared" si="15"/>
        <v>0</v>
      </c>
      <c r="G332" s="28" t="str">
        <f t="shared" si="16"/>
        <v>x</v>
      </c>
      <c r="H332" s="29">
        <f t="shared" si="17"/>
        <v>-1828491.12</v>
      </c>
    </row>
    <row r="333" spans="1:8" ht="12.75" customHeight="1" x14ac:dyDescent="0.25">
      <c r="A333" s="25" t="s">
        <v>242</v>
      </c>
      <c r="B333" s="26" t="s">
        <v>9</v>
      </c>
      <c r="C333" s="27"/>
      <c r="D333" s="27"/>
      <c r="E333" s="27"/>
      <c r="F333" s="28" t="str">
        <f t="shared" si="15"/>
        <v>x</v>
      </c>
      <c r="G333" s="28" t="str">
        <f t="shared" si="16"/>
        <v>x</v>
      </c>
      <c r="H333" s="29">
        <f t="shared" si="17"/>
        <v>0</v>
      </c>
    </row>
    <row r="334" spans="1:8" ht="12.75" customHeight="1" x14ac:dyDescent="0.25">
      <c r="A334" s="23" t="s">
        <v>372</v>
      </c>
      <c r="B334" s="18" t="s">
        <v>138</v>
      </c>
      <c r="C334" s="19">
        <v>9453637.8699999992</v>
      </c>
      <c r="D334" s="19">
        <v>47772448</v>
      </c>
      <c r="E334" s="19">
        <v>15600746.57</v>
      </c>
      <c r="F334" s="20">
        <f t="shared" si="15"/>
        <v>165.02373778783218</v>
      </c>
      <c r="G334" s="20">
        <f t="shared" si="16"/>
        <v>32.656368310872409</v>
      </c>
      <c r="H334" s="21">
        <f t="shared" si="17"/>
        <v>6147108.7000000011</v>
      </c>
    </row>
    <row r="335" spans="1:8" ht="12.75" customHeight="1" x14ac:dyDescent="0.25">
      <c r="A335" s="25" t="s">
        <v>241</v>
      </c>
      <c r="B335" s="26" t="s">
        <v>8</v>
      </c>
      <c r="C335" s="27">
        <v>9426053.0500000007</v>
      </c>
      <c r="D335" s="27">
        <v>46739207</v>
      </c>
      <c r="E335" s="27">
        <v>15503441.85</v>
      </c>
      <c r="F335" s="28">
        <f t="shared" si="15"/>
        <v>164.4743750938257</v>
      </c>
      <c r="G335" s="28">
        <f t="shared" si="16"/>
        <v>33.170100318561246</v>
      </c>
      <c r="H335" s="29">
        <f t="shared" si="17"/>
        <v>6077388.7999999989</v>
      </c>
    </row>
    <row r="336" spans="1:8" ht="12.75" customHeight="1" x14ac:dyDescent="0.25">
      <c r="A336" s="25" t="s">
        <v>242</v>
      </c>
      <c r="B336" s="26" t="s">
        <v>9</v>
      </c>
      <c r="C336" s="27">
        <v>27584.82</v>
      </c>
      <c r="D336" s="27">
        <v>1033241</v>
      </c>
      <c r="E336" s="27">
        <v>97304.72</v>
      </c>
      <c r="F336" s="28">
        <f t="shared" si="15"/>
        <v>352.74734437273833</v>
      </c>
      <c r="G336" s="28">
        <f t="shared" si="16"/>
        <v>9.4174272991489882</v>
      </c>
      <c r="H336" s="29">
        <f t="shared" si="17"/>
        <v>69719.899999999994</v>
      </c>
    </row>
    <row r="337" spans="1:8" ht="12.75" customHeight="1" x14ac:dyDescent="0.25">
      <c r="A337" s="23" t="s">
        <v>373</v>
      </c>
      <c r="B337" s="18" t="s">
        <v>84</v>
      </c>
      <c r="C337" s="19"/>
      <c r="D337" s="19">
        <v>400912591</v>
      </c>
      <c r="E337" s="19">
        <v>187287203.75</v>
      </c>
      <c r="F337" s="20" t="str">
        <f t="shared" si="15"/>
        <v>x</v>
      </c>
      <c r="G337" s="20">
        <f t="shared" si="16"/>
        <v>46.715221211398671</v>
      </c>
      <c r="H337" s="21">
        <f t="shared" si="17"/>
        <v>187287203.75</v>
      </c>
    </row>
    <row r="338" spans="1:8" ht="12.75" customHeight="1" x14ac:dyDescent="0.25">
      <c r="A338" s="25" t="s">
        <v>241</v>
      </c>
      <c r="B338" s="26" t="s">
        <v>8</v>
      </c>
      <c r="C338" s="27"/>
      <c r="D338" s="27">
        <v>267504591</v>
      </c>
      <c r="E338" s="27">
        <v>100985683.66</v>
      </c>
      <c r="F338" s="28" t="str">
        <f t="shared" si="15"/>
        <v>x</v>
      </c>
      <c r="G338" s="28">
        <f t="shared" si="16"/>
        <v>37.751009536879309</v>
      </c>
      <c r="H338" s="29">
        <f t="shared" si="17"/>
        <v>100985683.66</v>
      </c>
    </row>
    <row r="339" spans="1:8" ht="12.75" customHeight="1" x14ac:dyDescent="0.25">
      <c r="A339" s="25" t="s">
        <v>242</v>
      </c>
      <c r="B339" s="26" t="s">
        <v>9</v>
      </c>
      <c r="C339" s="27"/>
      <c r="D339" s="27">
        <v>133408000</v>
      </c>
      <c r="E339" s="27">
        <v>86301520.090000004</v>
      </c>
      <c r="F339" s="28" t="str">
        <f t="shared" si="15"/>
        <v>x</v>
      </c>
      <c r="G339" s="28">
        <f t="shared" si="16"/>
        <v>64.689913715819145</v>
      </c>
      <c r="H339" s="29">
        <f t="shared" si="17"/>
        <v>86301520.090000004</v>
      </c>
    </row>
    <row r="340" spans="1:8" ht="12.75" customHeight="1" x14ac:dyDescent="0.25">
      <c r="A340" s="23" t="s">
        <v>374</v>
      </c>
      <c r="B340" s="18" t="s">
        <v>471</v>
      </c>
      <c r="C340" s="19"/>
      <c r="D340" s="19">
        <v>3517332</v>
      </c>
      <c r="E340" s="19">
        <v>1933053.49</v>
      </c>
      <c r="F340" s="20" t="str">
        <f t="shared" si="15"/>
        <v>x</v>
      </c>
      <c r="G340" s="20">
        <f t="shared" si="16"/>
        <v>54.957947956007573</v>
      </c>
      <c r="H340" s="21">
        <f t="shared" si="17"/>
        <v>1933053.49</v>
      </c>
    </row>
    <row r="341" spans="1:8" ht="12.75" customHeight="1" x14ac:dyDescent="0.25">
      <c r="A341" s="25" t="s">
        <v>241</v>
      </c>
      <c r="B341" s="26" t="s">
        <v>8</v>
      </c>
      <c r="C341" s="27"/>
      <c r="D341" s="27">
        <v>3511332</v>
      </c>
      <c r="E341" s="27">
        <v>1933053.49</v>
      </c>
      <c r="F341" s="28" t="str">
        <f t="shared" si="15"/>
        <v>x</v>
      </c>
      <c r="G341" s="28">
        <f t="shared" si="16"/>
        <v>55.051857528709903</v>
      </c>
      <c r="H341" s="29">
        <f t="shared" si="17"/>
        <v>1933053.49</v>
      </c>
    </row>
    <row r="342" spans="1:8" ht="12.75" customHeight="1" x14ac:dyDescent="0.25">
      <c r="A342" s="25" t="s">
        <v>242</v>
      </c>
      <c r="B342" s="26" t="s">
        <v>9</v>
      </c>
      <c r="C342" s="27"/>
      <c r="D342" s="27">
        <v>6000</v>
      </c>
      <c r="E342" s="27"/>
      <c r="F342" s="28" t="str">
        <f t="shared" si="15"/>
        <v>x</v>
      </c>
      <c r="G342" s="28">
        <f t="shared" si="16"/>
        <v>0</v>
      </c>
      <c r="H342" s="29">
        <f t="shared" si="17"/>
        <v>0</v>
      </c>
    </row>
    <row r="343" spans="1:8" ht="12.75" customHeight="1" x14ac:dyDescent="0.25">
      <c r="A343" s="23" t="s">
        <v>375</v>
      </c>
      <c r="B343" s="18" t="s">
        <v>139</v>
      </c>
      <c r="C343" s="19"/>
      <c r="D343" s="19">
        <v>11166100</v>
      </c>
      <c r="E343" s="19">
        <v>2732510.8</v>
      </c>
      <c r="F343" s="20" t="str">
        <f t="shared" si="15"/>
        <v>x</v>
      </c>
      <c r="G343" s="20">
        <f t="shared" si="16"/>
        <v>24.471487806843928</v>
      </c>
      <c r="H343" s="21">
        <f t="shared" si="17"/>
        <v>2732510.8</v>
      </c>
    </row>
    <row r="344" spans="1:8" ht="12.75" customHeight="1" x14ac:dyDescent="0.25">
      <c r="A344" s="25" t="s">
        <v>241</v>
      </c>
      <c r="B344" s="26" t="s">
        <v>8</v>
      </c>
      <c r="C344" s="27"/>
      <c r="D344" s="27">
        <v>9716100</v>
      </c>
      <c r="E344" s="27">
        <v>2534978.6</v>
      </c>
      <c r="F344" s="28" t="str">
        <f t="shared" si="15"/>
        <v>x</v>
      </c>
      <c r="G344" s="28">
        <f t="shared" si="16"/>
        <v>26.090495157522053</v>
      </c>
      <c r="H344" s="29">
        <f t="shared" si="17"/>
        <v>2534978.6</v>
      </c>
    </row>
    <row r="345" spans="1:8" ht="12.75" customHeight="1" x14ac:dyDescent="0.25">
      <c r="A345" s="25" t="s">
        <v>242</v>
      </c>
      <c r="B345" s="26" t="s">
        <v>9</v>
      </c>
      <c r="C345" s="27"/>
      <c r="D345" s="27">
        <v>1450000</v>
      </c>
      <c r="E345" s="27">
        <v>197532.2</v>
      </c>
      <c r="F345" s="28" t="str">
        <f t="shared" si="15"/>
        <v>x</v>
      </c>
      <c r="G345" s="28">
        <f t="shared" si="16"/>
        <v>13.622910344827588</v>
      </c>
      <c r="H345" s="29">
        <f t="shared" si="17"/>
        <v>197532.2</v>
      </c>
    </row>
    <row r="346" spans="1:8" ht="12.75" customHeight="1" x14ac:dyDescent="0.25">
      <c r="A346" s="23" t="s">
        <v>376</v>
      </c>
      <c r="B346" s="18" t="s">
        <v>140</v>
      </c>
      <c r="C346" s="19"/>
      <c r="D346" s="19">
        <v>26225000</v>
      </c>
      <c r="E346" s="19">
        <v>11035607.73</v>
      </c>
      <c r="F346" s="20" t="str">
        <f t="shared" si="15"/>
        <v>x</v>
      </c>
      <c r="G346" s="20">
        <f t="shared" si="16"/>
        <v>42.080487054337468</v>
      </c>
      <c r="H346" s="21">
        <f t="shared" si="17"/>
        <v>11035607.73</v>
      </c>
    </row>
    <row r="347" spans="1:8" ht="12.75" customHeight="1" x14ac:dyDescent="0.25">
      <c r="A347" s="25" t="s">
        <v>241</v>
      </c>
      <c r="B347" s="26" t="s">
        <v>8</v>
      </c>
      <c r="C347" s="27"/>
      <c r="D347" s="27">
        <v>25225000</v>
      </c>
      <c r="E347" s="27">
        <v>10963426.859999999</v>
      </c>
      <c r="F347" s="28" t="str">
        <f t="shared" si="15"/>
        <v>x</v>
      </c>
      <c r="G347" s="28">
        <f t="shared" si="16"/>
        <v>43.462544539147672</v>
      </c>
      <c r="H347" s="29">
        <f t="shared" si="17"/>
        <v>10963426.859999999</v>
      </c>
    </row>
    <row r="348" spans="1:8" ht="12.75" customHeight="1" x14ac:dyDescent="0.25">
      <c r="A348" s="25" t="s">
        <v>242</v>
      </c>
      <c r="B348" s="26" t="s">
        <v>9</v>
      </c>
      <c r="C348" s="27"/>
      <c r="D348" s="27">
        <v>1000000</v>
      </c>
      <c r="E348" s="27">
        <v>72180.87</v>
      </c>
      <c r="F348" s="28" t="str">
        <f t="shared" si="15"/>
        <v>x</v>
      </c>
      <c r="G348" s="28">
        <f t="shared" si="16"/>
        <v>7.2180869999999997</v>
      </c>
      <c r="H348" s="29">
        <f t="shared" si="17"/>
        <v>72180.87</v>
      </c>
    </row>
    <row r="349" spans="1:8" ht="12.75" customHeight="1" x14ac:dyDescent="0.25">
      <c r="A349" s="17" t="s">
        <v>377</v>
      </c>
      <c r="B349" s="18" t="s">
        <v>141</v>
      </c>
      <c r="C349" s="19">
        <v>6872650842.1999998</v>
      </c>
      <c r="D349" s="19">
        <v>15720066298</v>
      </c>
      <c r="E349" s="19">
        <v>7433416867.3800001</v>
      </c>
      <c r="F349" s="20">
        <f t="shared" si="15"/>
        <v>108.15938475641364</v>
      </c>
      <c r="G349" s="20">
        <f t="shared" si="16"/>
        <v>47.286167414737449</v>
      </c>
      <c r="H349" s="21">
        <f t="shared" si="17"/>
        <v>560766025.18000031</v>
      </c>
    </row>
    <row r="350" spans="1:8" ht="12.75" customHeight="1" x14ac:dyDescent="0.25">
      <c r="A350" s="23" t="s">
        <v>378</v>
      </c>
      <c r="B350" s="18" t="s">
        <v>142</v>
      </c>
      <c r="C350" s="19">
        <v>4175459952.0500002</v>
      </c>
      <c r="D350" s="19">
        <v>9481279738</v>
      </c>
      <c r="E350" s="19">
        <v>4586653447.7600002</v>
      </c>
      <c r="F350" s="20">
        <f t="shared" si="15"/>
        <v>109.8478610843368</v>
      </c>
      <c r="G350" s="20">
        <f t="shared" si="16"/>
        <v>48.375889906266153</v>
      </c>
      <c r="H350" s="21">
        <f t="shared" si="17"/>
        <v>411193495.71000004</v>
      </c>
    </row>
    <row r="351" spans="1:8" ht="12.75" customHeight="1" x14ac:dyDescent="0.25">
      <c r="A351" s="25" t="s">
        <v>241</v>
      </c>
      <c r="B351" s="26" t="s">
        <v>8</v>
      </c>
      <c r="C351" s="27">
        <v>4148706368.7199998</v>
      </c>
      <c r="D351" s="27">
        <v>9400684531</v>
      </c>
      <c r="E351" s="27">
        <v>4573800205.2700005</v>
      </c>
      <c r="F351" s="28">
        <f t="shared" si="15"/>
        <v>110.2464189742393</v>
      </c>
      <c r="G351" s="28">
        <f t="shared" si="16"/>
        <v>48.653905895759927</v>
      </c>
      <c r="H351" s="29">
        <f t="shared" si="17"/>
        <v>425093836.55000067</v>
      </c>
    </row>
    <row r="352" spans="1:8" ht="12.75" customHeight="1" x14ac:dyDescent="0.25">
      <c r="A352" s="25" t="s">
        <v>242</v>
      </c>
      <c r="B352" s="26" t="s">
        <v>9</v>
      </c>
      <c r="C352" s="27">
        <v>26753583.329999998</v>
      </c>
      <c r="D352" s="27">
        <v>80595207</v>
      </c>
      <c r="E352" s="27">
        <v>12853242.49</v>
      </c>
      <c r="F352" s="28">
        <f t="shared" si="15"/>
        <v>48.043068965595651</v>
      </c>
      <c r="G352" s="28">
        <f t="shared" si="16"/>
        <v>15.947899345925123</v>
      </c>
      <c r="H352" s="29">
        <f t="shared" si="17"/>
        <v>-13900340.839999998</v>
      </c>
    </row>
    <row r="353" spans="1:8" ht="12.75" customHeight="1" x14ac:dyDescent="0.25">
      <c r="A353" s="23" t="s">
        <v>379</v>
      </c>
      <c r="B353" s="18" t="s">
        <v>143</v>
      </c>
      <c r="C353" s="19">
        <v>2264091352.4499998</v>
      </c>
      <c r="D353" s="19">
        <v>4871191308</v>
      </c>
      <c r="E353" s="19">
        <v>2325364905.3499999</v>
      </c>
      <c r="F353" s="20">
        <f t="shared" si="15"/>
        <v>102.70631981495337</v>
      </c>
      <c r="G353" s="20">
        <f t="shared" si="16"/>
        <v>47.737088492727288</v>
      </c>
      <c r="H353" s="21">
        <f t="shared" si="17"/>
        <v>61273552.900000095</v>
      </c>
    </row>
    <row r="354" spans="1:8" ht="12.75" customHeight="1" x14ac:dyDescent="0.25">
      <c r="A354" s="25" t="s">
        <v>241</v>
      </c>
      <c r="B354" s="26" t="s">
        <v>8</v>
      </c>
      <c r="C354" s="27">
        <v>1998431659.4300001</v>
      </c>
      <c r="D354" s="27">
        <v>4134056280</v>
      </c>
      <c r="E354" s="27">
        <v>2181719464.21</v>
      </c>
      <c r="F354" s="28">
        <f t="shared" si="15"/>
        <v>109.1715823213228</v>
      </c>
      <c r="G354" s="28">
        <f t="shared" si="16"/>
        <v>52.774304858036423</v>
      </c>
      <c r="H354" s="29">
        <f t="shared" si="17"/>
        <v>183287804.77999997</v>
      </c>
    </row>
    <row r="355" spans="1:8" ht="12.75" customHeight="1" x14ac:dyDescent="0.25">
      <c r="A355" s="25" t="s">
        <v>242</v>
      </c>
      <c r="B355" s="26" t="s">
        <v>9</v>
      </c>
      <c r="C355" s="27">
        <v>265659693.02000001</v>
      </c>
      <c r="D355" s="27">
        <v>737135028</v>
      </c>
      <c r="E355" s="27">
        <v>143645441.13999999</v>
      </c>
      <c r="F355" s="28">
        <f t="shared" si="15"/>
        <v>54.071221534230162</v>
      </c>
      <c r="G355" s="28">
        <f t="shared" si="16"/>
        <v>19.486991620753638</v>
      </c>
      <c r="H355" s="29">
        <f t="shared" si="17"/>
        <v>-122014251.88000003</v>
      </c>
    </row>
    <row r="356" spans="1:8" ht="12.75" customHeight="1" x14ac:dyDescent="0.25">
      <c r="A356" s="23" t="s">
        <v>380</v>
      </c>
      <c r="B356" s="18" t="s">
        <v>144</v>
      </c>
      <c r="C356" s="19">
        <v>230481938.72999999</v>
      </c>
      <c r="D356" s="19">
        <v>583494544</v>
      </c>
      <c r="E356" s="19">
        <v>242008017.31999999</v>
      </c>
      <c r="F356" s="20">
        <f t="shared" si="15"/>
        <v>105.00085978689305</v>
      </c>
      <c r="G356" s="20">
        <f t="shared" si="16"/>
        <v>41.475626431907131</v>
      </c>
      <c r="H356" s="21">
        <f t="shared" si="17"/>
        <v>11526078.590000004</v>
      </c>
    </row>
    <row r="357" spans="1:8" ht="12.75" customHeight="1" x14ac:dyDescent="0.25">
      <c r="A357" s="25" t="s">
        <v>241</v>
      </c>
      <c r="B357" s="26" t="s">
        <v>8</v>
      </c>
      <c r="C357" s="27">
        <v>225129881.33000001</v>
      </c>
      <c r="D357" s="27">
        <v>552052370</v>
      </c>
      <c r="E357" s="27">
        <v>235823021.63</v>
      </c>
      <c r="F357" s="28">
        <f t="shared" si="15"/>
        <v>104.74976499646698</v>
      </c>
      <c r="G357" s="28">
        <f t="shared" si="16"/>
        <v>42.717509143199585</v>
      </c>
      <c r="H357" s="29">
        <f t="shared" si="17"/>
        <v>10693140.299999982</v>
      </c>
    </row>
    <row r="358" spans="1:8" ht="12.75" customHeight="1" x14ac:dyDescent="0.25">
      <c r="A358" s="25" t="s">
        <v>242</v>
      </c>
      <c r="B358" s="26" t="s">
        <v>9</v>
      </c>
      <c r="C358" s="27">
        <v>5352057.4000000004</v>
      </c>
      <c r="D358" s="27">
        <v>31442174</v>
      </c>
      <c r="E358" s="27">
        <v>6184995.6900000004</v>
      </c>
      <c r="F358" s="28">
        <f t="shared" si="15"/>
        <v>115.56295509835152</v>
      </c>
      <c r="G358" s="28">
        <f t="shared" si="16"/>
        <v>19.671017945514837</v>
      </c>
      <c r="H358" s="29">
        <f t="shared" si="17"/>
        <v>832938.29</v>
      </c>
    </row>
    <row r="359" spans="1:8" ht="12.75" customHeight="1" x14ac:dyDescent="0.25">
      <c r="A359" s="23" t="s">
        <v>381</v>
      </c>
      <c r="B359" s="18" t="s">
        <v>145</v>
      </c>
      <c r="C359" s="19">
        <v>7574025.0599999996</v>
      </c>
      <c r="D359" s="19">
        <v>16720854</v>
      </c>
      <c r="E359" s="19">
        <v>8337975.04</v>
      </c>
      <c r="F359" s="20">
        <f t="shared" si="15"/>
        <v>110.08644642641308</v>
      </c>
      <c r="G359" s="20">
        <f t="shared" si="16"/>
        <v>49.865724800898327</v>
      </c>
      <c r="H359" s="21">
        <f t="shared" si="17"/>
        <v>763949.98000000045</v>
      </c>
    </row>
    <row r="360" spans="1:8" ht="12.75" customHeight="1" x14ac:dyDescent="0.25">
      <c r="A360" s="25" t="s">
        <v>241</v>
      </c>
      <c r="B360" s="26" t="s">
        <v>8</v>
      </c>
      <c r="C360" s="27">
        <v>7568769.46</v>
      </c>
      <c r="D360" s="27">
        <v>16609854</v>
      </c>
      <c r="E360" s="27">
        <v>8285215.3300000001</v>
      </c>
      <c r="F360" s="28">
        <f t="shared" si="15"/>
        <v>109.46581704973744</v>
      </c>
      <c r="G360" s="28">
        <f t="shared" si="16"/>
        <v>49.881325446930482</v>
      </c>
      <c r="H360" s="29">
        <f t="shared" si="17"/>
        <v>716445.87000000011</v>
      </c>
    </row>
    <row r="361" spans="1:8" ht="12.75" customHeight="1" x14ac:dyDescent="0.25">
      <c r="A361" s="25" t="s">
        <v>242</v>
      </c>
      <c r="B361" s="26" t="s">
        <v>9</v>
      </c>
      <c r="C361" s="27">
        <v>5255.6</v>
      </c>
      <c r="D361" s="27">
        <v>111000</v>
      </c>
      <c r="E361" s="27">
        <v>52759.71</v>
      </c>
      <c r="F361" s="28">
        <f t="shared" si="15"/>
        <v>1003.8760560164395</v>
      </c>
      <c r="G361" s="28">
        <f t="shared" si="16"/>
        <v>47.531270270270269</v>
      </c>
      <c r="H361" s="29">
        <f t="shared" si="17"/>
        <v>47504.11</v>
      </c>
    </row>
    <row r="362" spans="1:8" ht="12.75" customHeight="1" x14ac:dyDescent="0.25">
      <c r="A362" s="23" t="s">
        <v>382</v>
      </c>
      <c r="B362" s="18" t="s">
        <v>146</v>
      </c>
      <c r="C362" s="19">
        <v>24779797.239999998</v>
      </c>
      <c r="D362" s="19">
        <v>80159313</v>
      </c>
      <c r="E362" s="19">
        <v>25537554.329999998</v>
      </c>
      <c r="F362" s="20">
        <f t="shared" si="15"/>
        <v>103.05796323779765</v>
      </c>
      <c r="G362" s="20">
        <f t="shared" si="16"/>
        <v>31.858499498367703</v>
      </c>
      <c r="H362" s="21">
        <f t="shared" si="17"/>
        <v>757757.08999999985</v>
      </c>
    </row>
    <row r="363" spans="1:8" ht="12.75" customHeight="1" x14ac:dyDescent="0.25">
      <c r="A363" s="25" t="s">
        <v>241</v>
      </c>
      <c r="B363" s="26" t="s">
        <v>8</v>
      </c>
      <c r="C363" s="27">
        <v>24634466.390000001</v>
      </c>
      <c r="D363" s="27">
        <v>78785250</v>
      </c>
      <c r="E363" s="27">
        <v>24861487.140000001</v>
      </c>
      <c r="F363" s="28">
        <f t="shared" si="15"/>
        <v>100.92155740825039</v>
      </c>
      <c r="G363" s="28">
        <f t="shared" si="16"/>
        <v>31.556017325578072</v>
      </c>
      <c r="H363" s="29">
        <f t="shared" si="17"/>
        <v>227020.75</v>
      </c>
    </row>
    <row r="364" spans="1:8" ht="12.75" customHeight="1" x14ac:dyDescent="0.25">
      <c r="A364" s="25" t="s">
        <v>242</v>
      </c>
      <c r="B364" s="26" t="s">
        <v>9</v>
      </c>
      <c r="C364" s="27">
        <v>145330.85</v>
      </c>
      <c r="D364" s="27">
        <v>1374063</v>
      </c>
      <c r="E364" s="27">
        <v>676067.19</v>
      </c>
      <c r="F364" s="28">
        <f t="shared" si="15"/>
        <v>465.1917951350315</v>
      </c>
      <c r="G364" s="28">
        <f t="shared" si="16"/>
        <v>49.202051870984079</v>
      </c>
      <c r="H364" s="29">
        <f t="shared" si="17"/>
        <v>530736.34</v>
      </c>
    </row>
    <row r="365" spans="1:8" ht="12.75" customHeight="1" x14ac:dyDescent="0.25">
      <c r="A365" s="23" t="s">
        <v>383</v>
      </c>
      <c r="B365" s="18" t="s">
        <v>147</v>
      </c>
      <c r="C365" s="19">
        <v>62878855.210000001</v>
      </c>
      <c r="D365" s="19">
        <v>294149231</v>
      </c>
      <c r="E365" s="19">
        <v>93529697.340000004</v>
      </c>
      <c r="F365" s="20">
        <f t="shared" si="15"/>
        <v>148.74586540679485</v>
      </c>
      <c r="G365" s="20">
        <f t="shared" si="16"/>
        <v>31.796682596120746</v>
      </c>
      <c r="H365" s="21">
        <f t="shared" si="17"/>
        <v>30650842.130000003</v>
      </c>
    </row>
    <row r="366" spans="1:8" ht="12.75" customHeight="1" x14ac:dyDescent="0.25">
      <c r="A366" s="25" t="s">
        <v>241</v>
      </c>
      <c r="B366" s="26" t="s">
        <v>8</v>
      </c>
      <c r="C366" s="27">
        <v>47236214.609999999</v>
      </c>
      <c r="D366" s="27">
        <v>154744050</v>
      </c>
      <c r="E366" s="27">
        <v>46816599.920000002</v>
      </c>
      <c r="F366" s="28">
        <f t="shared" si="15"/>
        <v>99.111667407169492</v>
      </c>
      <c r="G366" s="28">
        <f t="shared" si="16"/>
        <v>30.254216507839882</v>
      </c>
      <c r="H366" s="29">
        <f t="shared" si="17"/>
        <v>-419614.68999999762</v>
      </c>
    </row>
    <row r="367" spans="1:8" ht="12.75" customHeight="1" x14ac:dyDescent="0.25">
      <c r="A367" s="25" t="s">
        <v>242</v>
      </c>
      <c r="B367" s="26" t="s">
        <v>9</v>
      </c>
      <c r="C367" s="27">
        <v>15642640.6</v>
      </c>
      <c r="D367" s="27">
        <v>139405181</v>
      </c>
      <c r="E367" s="27">
        <v>46713097.420000002</v>
      </c>
      <c r="F367" s="28">
        <f t="shared" si="15"/>
        <v>298.62667445034828</v>
      </c>
      <c r="G367" s="28">
        <f t="shared" si="16"/>
        <v>33.508867521932345</v>
      </c>
      <c r="H367" s="29">
        <f t="shared" si="17"/>
        <v>31070456.82</v>
      </c>
    </row>
    <row r="368" spans="1:8" ht="12.75" customHeight="1" x14ac:dyDescent="0.25">
      <c r="A368" s="23" t="s">
        <v>384</v>
      </c>
      <c r="B368" s="18" t="s">
        <v>148</v>
      </c>
      <c r="C368" s="19">
        <v>11979860.91</v>
      </c>
      <c r="D368" s="19">
        <v>24977758</v>
      </c>
      <c r="E368" s="19">
        <v>12415534.51</v>
      </c>
      <c r="F368" s="20">
        <f t="shared" si="15"/>
        <v>103.63671668037755</v>
      </c>
      <c r="G368" s="20">
        <f t="shared" si="16"/>
        <v>49.706360795072158</v>
      </c>
      <c r="H368" s="21">
        <f t="shared" si="17"/>
        <v>435673.59999999963</v>
      </c>
    </row>
    <row r="369" spans="1:8" ht="12.75" customHeight="1" x14ac:dyDescent="0.25">
      <c r="A369" s="25" t="s">
        <v>241</v>
      </c>
      <c r="B369" s="26" t="s">
        <v>8</v>
      </c>
      <c r="C369" s="27">
        <v>11973181.02</v>
      </c>
      <c r="D369" s="27">
        <v>24808758</v>
      </c>
      <c r="E369" s="27">
        <v>12400814.359999999</v>
      </c>
      <c r="F369" s="28">
        <f t="shared" si="15"/>
        <v>103.57159337427274</v>
      </c>
      <c r="G369" s="28">
        <f t="shared" si="16"/>
        <v>49.985631525770053</v>
      </c>
      <c r="H369" s="29">
        <f t="shared" si="17"/>
        <v>427633.33999999985</v>
      </c>
    </row>
    <row r="370" spans="1:8" ht="12.75" customHeight="1" x14ac:dyDescent="0.25">
      <c r="A370" s="25" t="s">
        <v>242</v>
      </c>
      <c r="B370" s="26" t="s">
        <v>9</v>
      </c>
      <c r="C370" s="27">
        <v>6679.89</v>
      </c>
      <c r="D370" s="27">
        <v>169000</v>
      </c>
      <c r="E370" s="27">
        <v>14720.15</v>
      </c>
      <c r="F370" s="28">
        <f t="shared" si="15"/>
        <v>220.365155713642</v>
      </c>
      <c r="G370" s="28">
        <f t="shared" si="16"/>
        <v>8.7101479289940826</v>
      </c>
      <c r="H370" s="29">
        <f t="shared" si="17"/>
        <v>8040.2599999999993</v>
      </c>
    </row>
    <row r="371" spans="1:8" ht="12.75" customHeight="1" x14ac:dyDescent="0.25">
      <c r="A371" s="23" t="s">
        <v>385</v>
      </c>
      <c r="B371" s="18" t="s">
        <v>149</v>
      </c>
      <c r="C371" s="19">
        <v>15855342.67</v>
      </c>
      <c r="D371" s="19">
        <v>30916139</v>
      </c>
      <c r="E371" s="19">
        <v>15556882.619999999</v>
      </c>
      <c r="F371" s="20">
        <f t="shared" si="15"/>
        <v>98.117605805109974</v>
      </c>
      <c r="G371" s="20">
        <f t="shared" si="16"/>
        <v>50.319616624831454</v>
      </c>
      <c r="H371" s="21">
        <f t="shared" si="17"/>
        <v>-298460.05000000075</v>
      </c>
    </row>
    <row r="372" spans="1:8" ht="12.75" customHeight="1" x14ac:dyDescent="0.25">
      <c r="A372" s="25" t="s">
        <v>241</v>
      </c>
      <c r="B372" s="26" t="s">
        <v>8</v>
      </c>
      <c r="C372" s="27">
        <v>14668662.949999999</v>
      </c>
      <c r="D372" s="27">
        <v>25878180</v>
      </c>
      <c r="E372" s="27">
        <v>15242044.09</v>
      </c>
      <c r="F372" s="28">
        <f t="shared" si="15"/>
        <v>103.90888482443452</v>
      </c>
      <c r="G372" s="28">
        <f t="shared" si="16"/>
        <v>58.899211961583077</v>
      </c>
      <c r="H372" s="29">
        <f t="shared" si="17"/>
        <v>573381.1400000006</v>
      </c>
    </row>
    <row r="373" spans="1:8" ht="12.75" customHeight="1" x14ac:dyDescent="0.25">
      <c r="A373" s="25" t="s">
        <v>242</v>
      </c>
      <c r="B373" s="26" t="s">
        <v>9</v>
      </c>
      <c r="C373" s="27">
        <v>1186679.72</v>
      </c>
      <c r="D373" s="27">
        <v>5037959</v>
      </c>
      <c r="E373" s="27">
        <v>314838.53000000003</v>
      </c>
      <c r="F373" s="28">
        <f t="shared" si="15"/>
        <v>26.531044956258292</v>
      </c>
      <c r="G373" s="28">
        <f t="shared" si="16"/>
        <v>6.2493269595881991</v>
      </c>
      <c r="H373" s="29">
        <f t="shared" si="17"/>
        <v>-871841.19</v>
      </c>
    </row>
    <row r="374" spans="1:8" ht="12.75" customHeight="1" x14ac:dyDescent="0.25">
      <c r="A374" s="23" t="s">
        <v>386</v>
      </c>
      <c r="B374" s="18" t="s">
        <v>150</v>
      </c>
      <c r="C374" s="19">
        <v>17111593.059999999</v>
      </c>
      <c r="D374" s="19">
        <v>32794675</v>
      </c>
      <c r="E374" s="19">
        <v>16929066.760000002</v>
      </c>
      <c r="F374" s="20">
        <f t="shared" si="15"/>
        <v>98.933317901144633</v>
      </c>
      <c r="G374" s="20">
        <f t="shared" si="16"/>
        <v>51.62138902123592</v>
      </c>
      <c r="H374" s="21">
        <f t="shared" si="17"/>
        <v>-182526.29999999702</v>
      </c>
    </row>
    <row r="375" spans="1:8" ht="12.75" customHeight="1" x14ac:dyDescent="0.25">
      <c r="A375" s="25" t="s">
        <v>241</v>
      </c>
      <c r="B375" s="26" t="s">
        <v>8</v>
      </c>
      <c r="C375" s="27">
        <v>17109332.059999999</v>
      </c>
      <c r="D375" s="27">
        <v>32534675</v>
      </c>
      <c r="E375" s="27">
        <v>16921034.760000002</v>
      </c>
      <c r="F375" s="28">
        <f t="shared" si="15"/>
        <v>98.899446808679244</v>
      </c>
      <c r="G375" s="28">
        <f t="shared" si="16"/>
        <v>52.009232488106925</v>
      </c>
      <c r="H375" s="29">
        <f t="shared" si="17"/>
        <v>-188297.29999999702</v>
      </c>
    </row>
    <row r="376" spans="1:8" ht="12.75" customHeight="1" x14ac:dyDescent="0.25">
      <c r="A376" s="25" t="s">
        <v>242</v>
      </c>
      <c r="B376" s="26" t="s">
        <v>9</v>
      </c>
      <c r="C376" s="27">
        <v>2261</v>
      </c>
      <c r="D376" s="27">
        <v>260000</v>
      </c>
      <c r="E376" s="27">
        <v>8032</v>
      </c>
      <c r="F376" s="28">
        <f t="shared" si="15"/>
        <v>355.2410437859354</v>
      </c>
      <c r="G376" s="28">
        <f t="shared" si="16"/>
        <v>3.089230769230769</v>
      </c>
      <c r="H376" s="29">
        <f t="shared" si="17"/>
        <v>5771</v>
      </c>
    </row>
    <row r="377" spans="1:8" ht="12.75" customHeight="1" x14ac:dyDescent="0.25">
      <c r="A377" s="23" t="s">
        <v>387</v>
      </c>
      <c r="B377" s="18" t="s">
        <v>151</v>
      </c>
      <c r="C377" s="19">
        <v>8668338.4399999995</v>
      </c>
      <c r="D377" s="19">
        <v>31155792</v>
      </c>
      <c r="E377" s="19">
        <v>9322280.2400000002</v>
      </c>
      <c r="F377" s="20">
        <f t="shared" si="15"/>
        <v>107.54402708807942</v>
      </c>
      <c r="G377" s="20">
        <f t="shared" si="16"/>
        <v>29.921499796891698</v>
      </c>
      <c r="H377" s="21">
        <f t="shared" si="17"/>
        <v>653941.80000000075</v>
      </c>
    </row>
    <row r="378" spans="1:8" ht="12.75" customHeight="1" x14ac:dyDescent="0.25">
      <c r="A378" s="25" t="s">
        <v>241</v>
      </c>
      <c r="B378" s="26" t="s">
        <v>8</v>
      </c>
      <c r="C378" s="27">
        <v>8480503.0099999998</v>
      </c>
      <c r="D378" s="27">
        <v>28375413</v>
      </c>
      <c r="E378" s="27">
        <v>8643562.0700000003</v>
      </c>
      <c r="F378" s="28">
        <f t="shared" si="15"/>
        <v>101.92275222127421</v>
      </c>
      <c r="G378" s="28">
        <f t="shared" si="16"/>
        <v>30.461449389300522</v>
      </c>
      <c r="H378" s="29">
        <f t="shared" si="17"/>
        <v>163059.06000000052</v>
      </c>
    </row>
    <row r="379" spans="1:8" ht="12.75" customHeight="1" x14ac:dyDescent="0.25">
      <c r="A379" s="25" t="s">
        <v>242</v>
      </c>
      <c r="B379" s="26" t="s">
        <v>9</v>
      </c>
      <c r="C379" s="27">
        <v>187835.43</v>
      </c>
      <c r="D379" s="27">
        <v>2780379</v>
      </c>
      <c r="E379" s="27">
        <v>678718.17</v>
      </c>
      <c r="F379" s="28">
        <f t="shared" si="15"/>
        <v>361.33660726307068</v>
      </c>
      <c r="G379" s="28">
        <f t="shared" si="16"/>
        <v>24.410994688134245</v>
      </c>
      <c r="H379" s="29">
        <f t="shared" si="17"/>
        <v>490882.74000000005</v>
      </c>
    </row>
    <row r="380" spans="1:8" ht="12.75" customHeight="1" x14ac:dyDescent="0.25">
      <c r="A380" s="23" t="s">
        <v>388</v>
      </c>
      <c r="B380" s="18" t="s">
        <v>152</v>
      </c>
      <c r="C380" s="19">
        <v>12923885.359999999</v>
      </c>
      <c r="D380" s="19">
        <v>56049729</v>
      </c>
      <c r="E380" s="19">
        <v>11566591.609999999</v>
      </c>
      <c r="F380" s="20">
        <f t="shared" si="15"/>
        <v>89.497788689762871</v>
      </c>
      <c r="G380" s="20">
        <f t="shared" si="16"/>
        <v>20.636302469901324</v>
      </c>
      <c r="H380" s="21">
        <f t="shared" si="17"/>
        <v>-1357293.75</v>
      </c>
    </row>
    <row r="381" spans="1:8" ht="12.75" customHeight="1" x14ac:dyDescent="0.25">
      <c r="A381" s="25" t="s">
        <v>241</v>
      </c>
      <c r="B381" s="26" t="s">
        <v>8</v>
      </c>
      <c r="C381" s="27">
        <v>12793548.91</v>
      </c>
      <c r="D381" s="27">
        <v>48967952</v>
      </c>
      <c r="E381" s="27">
        <v>11357526.99</v>
      </c>
      <c r="F381" s="28">
        <f t="shared" si="15"/>
        <v>88.775421658977351</v>
      </c>
      <c r="G381" s="28">
        <f t="shared" si="16"/>
        <v>23.193796199604183</v>
      </c>
      <c r="H381" s="29">
        <f t="shared" si="17"/>
        <v>-1436021.92</v>
      </c>
    </row>
    <row r="382" spans="1:8" ht="12.75" customHeight="1" x14ac:dyDescent="0.25">
      <c r="A382" s="25" t="s">
        <v>242</v>
      </c>
      <c r="B382" s="26" t="s">
        <v>9</v>
      </c>
      <c r="C382" s="27">
        <v>130336.45</v>
      </c>
      <c r="D382" s="27">
        <v>7081777</v>
      </c>
      <c r="E382" s="27">
        <v>209064.62</v>
      </c>
      <c r="F382" s="28">
        <f t="shared" si="15"/>
        <v>160.40380108557505</v>
      </c>
      <c r="G382" s="28">
        <f t="shared" si="16"/>
        <v>2.9521491569135825</v>
      </c>
      <c r="H382" s="29">
        <f t="shared" si="17"/>
        <v>78728.17</v>
      </c>
    </row>
    <row r="383" spans="1:8" ht="12.75" customHeight="1" x14ac:dyDescent="0.25">
      <c r="A383" s="23" t="s">
        <v>389</v>
      </c>
      <c r="B383" s="18" t="s">
        <v>153</v>
      </c>
      <c r="C383" s="19">
        <v>29690823.789999999</v>
      </c>
      <c r="D383" s="19">
        <v>168329525</v>
      </c>
      <c r="E383" s="19">
        <v>72461362.939999998</v>
      </c>
      <c r="F383" s="20">
        <f t="shared" si="15"/>
        <v>244.05305643424185</v>
      </c>
      <c r="G383" s="20">
        <f t="shared" si="16"/>
        <v>43.047328114304371</v>
      </c>
      <c r="H383" s="21">
        <f t="shared" si="17"/>
        <v>42770539.149999999</v>
      </c>
    </row>
    <row r="384" spans="1:8" ht="12.75" customHeight="1" x14ac:dyDescent="0.25">
      <c r="A384" s="25" t="s">
        <v>241</v>
      </c>
      <c r="B384" s="26" t="s">
        <v>8</v>
      </c>
      <c r="C384" s="27">
        <v>29642220.129999999</v>
      </c>
      <c r="D384" s="27">
        <v>167296275</v>
      </c>
      <c r="E384" s="27">
        <v>71875774.450000003</v>
      </c>
      <c r="F384" s="28">
        <f t="shared" si="15"/>
        <v>242.47770286698835</v>
      </c>
      <c r="G384" s="28">
        <f t="shared" si="16"/>
        <v>42.963164870227985</v>
      </c>
      <c r="H384" s="29">
        <f t="shared" si="17"/>
        <v>42233554.320000008</v>
      </c>
    </row>
    <row r="385" spans="1:8" ht="12.75" customHeight="1" x14ac:dyDescent="0.25">
      <c r="A385" s="25" t="s">
        <v>242</v>
      </c>
      <c r="B385" s="26" t="s">
        <v>9</v>
      </c>
      <c r="C385" s="27">
        <v>48603.66</v>
      </c>
      <c r="D385" s="27">
        <v>1033250</v>
      </c>
      <c r="E385" s="27">
        <v>585588.49</v>
      </c>
      <c r="F385" s="28">
        <f t="shared" si="15"/>
        <v>1204.8238548290396</v>
      </c>
      <c r="G385" s="28">
        <f t="shared" si="16"/>
        <v>56.674424389063638</v>
      </c>
      <c r="H385" s="29">
        <f t="shared" si="17"/>
        <v>536984.82999999996</v>
      </c>
    </row>
    <row r="386" spans="1:8" ht="12.75" customHeight="1" x14ac:dyDescent="0.25">
      <c r="A386" s="23" t="s">
        <v>390</v>
      </c>
      <c r="B386" s="18" t="s">
        <v>154</v>
      </c>
      <c r="C386" s="19">
        <v>570029.56000000006</v>
      </c>
      <c r="D386" s="19">
        <v>1783604</v>
      </c>
      <c r="E386" s="19">
        <v>905064.17</v>
      </c>
      <c r="F386" s="20">
        <f t="shared" si="15"/>
        <v>158.77495370590955</v>
      </c>
      <c r="G386" s="20">
        <f t="shared" si="16"/>
        <v>50.743560229737092</v>
      </c>
      <c r="H386" s="21">
        <f t="shared" si="17"/>
        <v>335034.61</v>
      </c>
    </row>
    <row r="387" spans="1:8" ht="12.75" customHeight="1" x14ac:dyDescent="0.25">
      <c r="A387" s="25" t="s">
        <v>241</v>
      </c>
      <c r="B387" s="26" t="s">
        <v>8</v>
      </c>
      <c r="C387" s="27">
        <v>570029.56000000006</v>
      </c>
      <c r="D387" s="27">
        <v>1662202</v>
      </c>
      <c r="E387" s="27">
        <v>905064.17</v>
      </c>
      <c r="F387" s="28">
        <f t="shared" si="15"/>
        <v>158.77495370590955</v>
      </c>
      <c r="G387" s="28">
        <f t="shared" si="16"/>
        <v>54.449710083371336</v>
      </c>
      <c r="H387" s="29">
        <f t="shared" si="17"/>
        <v>335034.61</v>
      </c>
    </row>
    <row r="388" spans="1:8" ht="12.75" customHeight="1" x14ac:dyDescent="0.25">
      <c r="A388" s="25" t="s">
        <v>242</v>
      </c>
      <c r="B388" s="26" t="s">
        <v>9</v>
      </c>
      <c r="C388" s="27"/>
      <c r="D388" s="27">
        <v>121402</v>
      </c>
      <c r="E388" s="27"/>
      <c r="F388" s="28" t="str">
        <f t="shared" ref="F388:F451" si="18">IF(C388=0,"x",E388/C388*100)</f>
        <v>x</v>
      </c>
      <c r="G388" s="28">
        <f t="shared" ref="G388:G451" si="19">IF(D388=0,"x",E388/D388*100)</f>
        <v>0</v>
      </c>
      <c r="H388" s="29">
        <f t="shared" si="17"/>
        <v>0</v>
      </c>
    </row>
    <row r="389" spans="1:8" ht="12.75" customHeight="1" x14ac:dyDescent="0.25">
      <c r="A389" s="23" t="s">
        <v>391</v>
      </c>
      <c r="B389" s="18" t="s">
        <v>155</v>
      </c>
      <c r="C389" s="19">
        <v>10585047.67</v>
      </c>
      <c r="D389" s="19">
        <v>47064088</v>
      </c>
      <c r="E389" s="19">
        <v>12828487.390000001</v>
      </c>
      <c r="F389" s="20">
        <f t="shared" si="18"/>
        <v>121.19442245270493</v>
      </c>
      <c r="G389" s="20">
        <f t="shared" si="19"/>
        <v>27.257486408745457</v>
      </c>
      <c r="H389" s="21">
        <f t="shared" ref="H389:H452" si="20">+E389-C389</f>
        <v>2243439.7200000007</v>
      </c>
    </row>
    <row r="390" spans="1:8" ht="12.75" customHeight="1" x14ac:dyDescent="0.25">
      <c r="A390" s="25" t="s">
        <v>241</v>
      </c>
      <c r="B390" s="26" t="s">
        <v>8</v>
      </c>
      <c r="C390" s="27">
        <v>10585047.67</v>
      </c>
      <c r="D390" s="27">
        <v>45834628</v>
      </c>
      <c r="E390" s="27">
        <v>12789819.390000001</v>
      </c>
      <c r="F390" s="28">
        <f t="shared" si="18"/>
        <v>120.82911469778956</v>
      </c>
      <c r="G390" s="28">
        <f t="shared" si="19"/>
        <v>27.904272267683726</v>
      </c>
      <c r="H390" s="29">
        <f t="shared" si="20"/>
        <v>2204771.7200000007</v>
      </c>
    </row>
    <row r="391" spans="1:8" ht="12.75" customHeight="1" x14ac:dyDescent="0.25">
      <c r="A391" s="25" t="s">
        <v>242</v>
      </c>
      <c r="B391" s="26" t="s">
        <v>9</v>
      </c>
      <c r="C391" s="27"/>
      <c r="D391" s="27">
        <v>1229460</v>
      </c>
      <c r="E391" s="27">
        <v>38668</v>
      </c>
      <c r="F391" s="28" t="str">
        <f t="shared" si="18"/>
        <v>x</v>
      </c>
      <c r="G391" s="28">
        <f t="shared" si="19"/>
        <v>3.1451206220617181</v>
      </c>
      <c r="H391" s="29">
        <f t="shared" si="20"/>
        <v>38668</v>
      </c>
    </row>
    <row r="392" spans="1:8" ht="12.75" customHeight="1" x14ac:dyDescent="0.25">
      <c r="A392" s="17" t="s">
        <v>392</v>
      </c>
      <c r="B392" s="18" t="s">
        <v>156</v>
      </c>
      <c r="C392" s="19">
        <v>20617844576.259998</v>
      </c>
      <c r="D392" s="19">
        <v>42487020938</v>
      </c>
      <c r="E392" s="19">
        <v>20668670615.43</v>
      </c>
      <c r="F392" s="20">
        <f t="shared" si="18"/>
        <v>100.24651480411548</v>
      </c>
      <c r="G392" s="20">
        <f t="shared" si="19"/>
        <v>48.647022453259673</v>
      </c>
      <c r="H392" s="21">
        <f t="shared" si="20"/>
        <v>50826039.170001984</v>
      </c>
    </row>
    <row r="393" spans="1:8" ht="12.75" customHeight="1" x14ac:dyDescent="0.25">
      <c r="A393" s="23" t="s">
        <v>393</v>
      </c>
      <c r="B393" s="18" t="s">
        <v>157</v>
      </c>
      <c r="C393" s="19">
        <v>47241115.280000001</v>
      </c>
      <c r="D393" s="19">
        <v>186249600</v>
      </c>
      <c r="E393" s="19">
        <v>49404665.920000002</v>
      </c>
      <c r="F393" s="20">
        <f t="shared" si="18"/>
        <v>104.57980432336652</v>
      </c>
      <c r="G393" s="20">
        <f t="shared" si="19"/>
        <v>26.526052093534698</v>
      </c>
      <c r="H393" s="21">
        <f t="shared" si="20"/>
        <v>2163550.6400000006</v>
      </c>
    </row>
    <row r="394" spans="1:8" ht="12.75" customHeight="1" x14ac:dyDescent="0.25">
      <c r="A394" s="25" t="s">
        <v>241</v>
      </c>
      <c r="B394" s="26" t="s">
        <v>8</v>
      </c>
      <c r="C394" s="27">
        <v>44223964.049999997</v>
      </c>
      <c r="D394" s="27">
        <v>182317600</v>
      </c>
      <c r="E394" s="27">
        <v>49297659.810000002</v>
      </c>
      <c r="F394" s="28">
        <f t="shared" si="18"/>
        <v>111.47272947821602</v>
      </c>
      <c r="G394" s="28">
        <f t="shared" si="19"/>
        <v>27.03944095907362</v>
      </c>
      <c r="H394" s="29">
        <f t="shared" si="20"/>
        <v>5073695.7600000054</v>
      </c>
    </row>
    <row r="395" spans="1:8" ht="12.75" customHeight="1" x14ac:dyDescent="0.25">
      <c r="A395" s="25" t="s">
        <v>242</v>
      </c>
      <c r="B395" s="26" t="s">
        <v>9</v>
      </c>
      <c r="C395" s="27">
        <v>3017151.23</v>
      </c>
      <c r="D395" s="27">
        <v>3932000</v>
      </c>
      <c r="E395" s="27">
        <v>107006.11</v>
      </c>
      <c r="F395" s="28">
        <f t="shared" si="18"/>
        <v>3.5465941824865039</v>
      </c>
      <c r="G395" s="28">
        <f t="shared" si="19"/>
        <v>2.7214168362156661</v>
      </c>
      <c r="H395" s="29">
        <f t="shared" si="20"/>
        <v>-2910145.12</v>
      </c>
    </row>
    <row r="396" spans="1:8" ht="12.75" customHeight="1" x14ac:dyDescent="0.25">
      <c r="A396" s="23" t="s">
        <v>394</v>
      </c>
      <c r="B396" s="18" t="s">
        <v>158</v>
      </c>
      <c r="C396" s="19">
        <v>19319610544.669998</v>
      </c>
      <c r="D396" s="19">
        <v>39324697000</v>
      </c>
      <c r="E396" s="19">
        <v>19509009128.790001</v>
      </c>
      <c r="F396" s="20">
        <f t="shared" si="18"/>
        <v>100.98034369627733</v>
      </c>
      <c r="G396" s="20">
        <f t="shared" si="19"/>
        <v>49.610068524596649</v>
      </c>
      <c r="H396" s="21">
        <f t="shared" si="20"/>
        <v>189398584.12000275</v>
      </c>
    </row>
    <row r="397" spans="1:8" ht="12.75" customHeight="1" x14ac:dyDescent="0.25">
      <c r="A397" s="25" t="s">
        <v>241</v>
      </c>
      <c r="B397" s="26" t="s">
        <v>8</v>
      </c>
      <c r="C397" s="27">
        <v>19318905519.939999</v>
      </c>
      <c r="D397" s="27">
        <v>39308422100</v>
      </c>
      <c r="E397" s="27">
        <v>19504877781.82</v>
      </c>
      <c r="F397" s="28">
        <f t="shared" si="18"/>
        <v>100.96264388108347</v>
      </c>
      <c r="G397" s="28">
        <f t="shared" si="19"/>
        <v>49.620098543258493</v>
      </c>
      <c r="H397" s="29">
        <f t="shared" si="20"/>
        <v>185972261.88000107</v>
      </c>
    </row>
    <row r="398" spans="1:8" ht="12.75" customHeight="1" x14ac:dyDescent="0.25">
      <c r="A398" s="25" t="s">
        <v>242</v>
      </c>
      <c r="B398" s="26" t="s">
        <v>9</v>
      </c>
      <c r="C398" s="27">
        <v>705024.73</v>
      </c>
      <c r="D398" s="27">
        <v>16274900</v>
      </c>
      <c r="E398" s="27">
        <v>4131346.97</v>
      </c>
      <c r="F398" s="28">
        <f t="shared" si="18"/>
        <v>585.98610718236796</v>
      </c>
      <c r="G398" s="28">
        <f t="shared" si="19"/>
        <v>25.384776373433937</v>
      </c>
      <c r="H398" s="29">
        <f t="shared" si="20"/>
        <v>3426322.24</v>
      </c>
    </row>
    <row r="399" spans="1:8" ht="12.75" customHeight="1" x14ac:dyDescent="0.25">
      <c r="A399" s="23" t="s">
        <v>395</v>
      </c>
      <c r="B399" s="18" t="s">
        <v>159</v>
      </c>
      <c r="C399" s="19">
        <v>1164801881.55</v>
      </c>
      <c r="D399" s="19">
        <v>2689938685</v>
      </c>
      <c r="E399" s="19">
        <v>1024605377.42</v>
      </c>
      <c r="F399" s="20">
        <f t="shared" si="18"/>
        <v>87.963918469685098</v>
      </c>
      <c r="G399" s="20">
        <f t="shared" si="19"/>
        <v>38.090287452778867</v>
      </c>
      <c r="H399" s="21">
        <f t="shared" si="20"/>
        <v>-140196504.13</v>
      </c>
    </row>
    <row r="400" spans="1:8" ht="12.75" customHeight="1" x14ac:dyDescent="0.25">
      <c r="A400" s="25" t="s">
        <v>241</v>
      </c>
      <c r="B400" s="26" t="s">
        <v>8</v>
      </c>
      <c r="C400" s="27">
        <v>1164307261.99</v>
      </c>
      <c r="D400" s="27">
        <v>2667503685</v>
      </c>
      <c r="E400" s="27">
        <v>1023861255.67</v>
      </c>
      <c r="F400" s="28">
        <f t="shared" si="18"/>
        <v>87.93737607717452</v>
      </c>
      <c r="G400" s="28">
        <f t="shared" si="19"/>
        <v>38.382749438263666</v>
      </c>
      <c r="H400" s="29">
        <f t="shared" si="20"/>
        <v>-140446006.32000005</v>
      </c>
    </row>
    <row r="401" spans="1:8" ht="12.75" customHeight="1" x14ac:dyDescent="0.25">
      <c r="A401" s="25" t="s">
        <v>242</v>
      </c>
      <c r="B401" s="26" t="s">
        <v>9</v>
      </c>
      <c r="C401" s="27">
        <v>494619.56</v>
      </c>
      <c r="D401" s="27">
        <v>22435000</v>
      </c>
      <c r="E401" s="27">
        <v>744121.75</v>
      </c>
      <c r="F401" s="28">
        <f t="shared" si="18"/>
        <v>150.44325177920581</v>
      </c>
      <c r="G401" s="28">
        <f t="shared" si="19"/>
        <v>3.3167896144417202</v>
      </c>
      <c r="H401" s="29">
        <f t="shared" si="20"/>
        <v>249502.19</v>
      </c>
    </row>
    <row r="402" spans="1:8" ht="12.75" customHeight="1" x14ac:dyDescent="0.25">
      <c r="A402" s="23" t="s">
        <v>396</v>
      </c>
      <c r="B402" s="18" t="s">
        <v>160</v>
      </c>
      <c r="C402" s="19">
        <v>30607934.140000001</v>
      </c>
      <c r="D402" s="19">
        <v>145489184</v>
      </c>
      <c r="E402" s="19">
        <v>45695935.509999998</v>
      </c>
      <c r="F402" s="20">
        <f t="shared" si="18"/>
        <v>149.29441268720657</v>
      </c>
      <c r="G402" s="20">
        <f t="shared" si="19"/>
        <v>31.408476048638779</v>
      </c>
      <c r="H402" s="21">
        <f t="shared" si="20"/>
        <v>15088001.369999997</v>
      </c>
    </row>
    <row r="403" spans="1:8" ht="12.75" customHeight="1" x14ac:dyDescent="0.25">
      <c r="A403" s="25" t="s">
        <v>241</v>
      </c>
      <c r="B403" s="26" t="s">
        <v>8</v>
      </c>
      <c r="C403" s="27">
        <v>30299878.73</v>
      </c>
      <c r="D403" s="27">
        <v>135430434</v>
      </c>
      <c r="E403" s="27">
        <v>45608839.200000003</v>
      </c>
      <c r="F403" s="28">
        <f t="shared" si="18"/>
        <v>150.52482422922228</v>
      </c>
      <c r="G403" s="28">
        <f t="shared" si="19"/>
        <v>33.676949746760762</v>
      </c>
      <c r="H403" s="29">
        <f t="shared" si="20"/>
        <v>15308960.470000003</v>
      </c>
    </row>
    <row r="404" spans="1:8" ht="12.75" customHeight="1" x14ac:dyDescent="0.25">
      <c r="A404" s="25" t="s">
        <v>242</v>
      </c>
      <c r="B404" s="26" t="s">
        <v>9</v>
      </c>
      <c r="C404" s="27">
        <v>308055.40999999997</v>
      </c>
      <c r="D404" s="27">
        <v>10058750</v>
      </c>
      <c r="E404" s="27">
        <v>87096.31</v>
      </c>
      <c r="F404" s="28">
        <f t="shared" si="18"/>
        <v>28.272936352586704</v>
      </c>
      <c r="G404" s="28">
        <f t="shared" si="19"/>
        <v>0.86587607804150601</v>
      </c>
      <c r="H404" s="29">
        <f t="shared" si="20"/>
        <v>-220959.09999999998</v>
      </c>
    </row>
    <row r="405" spans="1:8" ht="12.75" customHeight="1" x14ac:dyDescent="0.25">
      <c r="A405" s="23" t="s">
        <v>397</v>
      </c>
      <c r="B405" s="18" t="s">
        <v>161</v>
      </c>
      <c r="C405" s="19">
        <v>1145129.45</v>
      </c>
      <c r="D405" s="19">
        <v>6150000</v>
      </c>
      <c r="E405" s="19">
        <v>1385572.04</v>
      </c>
      <c r="F405" s="20">
        <f t="shared" si="18"/>
        <v>120.99697898783408</v>
      </c>
      <c r="G405" s="20">
        <f t="shared" si="19"/>
        <v>22.529626666666665</v>
      </c>
      <c r="H405" s="21">
        <f t="shared" si="20"/>
        <v>240442.59000000008</v>
      </c>
    </row>
    <row r="406" spans="1:8" ht="12.75" customHeight="1" x14ac:dyDescent="0.25">
      <c r="A406" s="25" t="s">
        <v>241</v>
      </c>
      <c r="B406" s="26" t="s">
        <v>8</v>
      </c>
      <c r="C406" s="27">
        <v>1140495.76</v>
      </c>
      <c r="D406" s="27">
        <v>3736690</v>
      </c>
      <c r="E406" s="27">
        <v>1375651.19</v>
      </c>
      <c r="F406" s="28">
        <f t="shared" si="18"/>
        <v>120.61870269469479</v>
      </c>
      <c r="G406" s="28">
        <f t="shared" si="19"/>
        <v>36.814699372974474</v>
      </c>
      <c r="H406" s="29">
        <f t="shared" si="20"/>
        <v>235155.42999999993</v>
      </c>
    </row>
    <row r="407" spans="1:8" ht="12.75" customHeight="1" x14ac:dyDescent="0.25">
      <c r="A407" s="25" t="s">
        <v>242</v>
      </c>
      <c r="B407" s="26" t="s">
        <v>9</v>
      </c>
      <c r="C407" s="27">
        <v>4633.6899999999996</v>
      </c>
      <c r="D407" s="27">
        <v>2413310</v>
      </c>
      <c r="E407" s="27">
        <v>9920.85</v>
      </c>
      <c r="F407" s="28">
        <f t="shared" si="18"/>
        <v>214.10258347019334</v>
      </c>
      <c r="G407" s="28">
        <f t="shared" si="19"/>
        <v>0.41108891936800496</v>
      </c>
      <c r="H407" s="29">
        <f t="shared" si="20"/>
        <v>5287.1600000000008</v>
      </c>
    </row>
    <row r="408" spans="1:8" ht="12.75" customHeight="1" x14ac:dyDescent="0.25">
      <c r="A408" s="23" t="s">
        <v>398</v>
      </c>
      <c r="B408" s="18" t="s">
        <v>162</v>
      </c>
      <c r="C408" s="19">
        <v>23638090.59</v>
      </c>
      <c r="D408" s="19">
        <v>62306469</v>
      </c>
      <c r="E408" s="19">
        <v>23719403.890000001</v>
      </c>
      <c r="F408" s="20">
        <f t="shared" si="18"/>
        <v>100.34399267441</v>
      </c>
      <c r="G408" s="20">
        <f t="shared" si="19"/>
        <v>38.068926502639719</v>
      </c>
      <c r="H408" s="21">
        <f t="shared" si="20"/>
        <v>81313.300000000745</v>
      </c>
    </row>
    <row r="409" spans="1:8" ht="12.75" customHeight="1" x14ac:dyDescent="0.25">
      <c r="A409" s="25" t="s">
        <v>241</v>
      </c>
      <c r="B409" s="26" t="s">
        <v>8</v>
      </c>
      <c r="C409" s="27">
        <v>23638090.59</v>
      </c>
      <c r="D409" s="27">
        <v>58511468</v>
      </c>
      <c r="E409" s="27">
        <v>23697032.359999999</v>
      </c>
      <c r="F409" s="28">
        <f t="shared" si="18"/>
        <v>100.24935080849946</v>
      </c>
      <c r="G409" s="28">
        <f t="shared" si="19"/>
        <v>40.499808276900524</v>
      </c>
      <c r="H409" s="29">
        <f t="shared" si="20"/>
        <v>58941.769999999553</v>
      </c>
    </row>
    <row r="410" spans="1:8" ht="12.75" customHeight="1" x14ac:dyDescent="0.25">
      <c r="A410" s="25" t="s">
        <v>242</v>
      </c>
      <c r="B410" s="26" t="s">
        <v>9</v>
      </c>
      <c r="C410" s="27"/>
      <c r="D410" s="27">
        <v>3795001</v>
      </c>
      <c r="E410" s="27">
        <v>22371.53</v>
      </c>
      <c r="F410" s="28" t="str">
        <f t="shared" si="18"/>
        <v>x</v>
      </c>
      <c r="G410" s="28">
        <f t="shared" si="19"/>
        <v>0.58949997641634344</v>
      </c>
      <c r="H410" s="29">
        <f t="shared" si="20"/>
        <v>22371.53</v>
      </c>
    </row>
    <row r="411" spans="1:8" ht="12.75" customHeight="1" x14ac:dyDescent="0.25">
      <c r="A411" s="23" t="s">
        <v>399</v>
      </c>
      <c r="B411" s="18" t="s">
        <v>163</v>
      </c>
      <c r="C411" s="19">
        <v>30799880.579999998</v>
      </c>
      <c r="D411" s="19">
        <v>72190000</v>
      </c>
      <c r="E411" s="19">
        <v>14850531.859999999</v>
      </c>
      <c r="F411" s="20">
        <f t="shared" si="18"/>
        <v>48.216199479822791</v>
      </c>
      <c r="G411" s="20">
        <f t="shared" si="19"/>
        <v>20.571452915916328</v>
      </c>
      <c r="H411" s="21">
        <f t="shared" si="20"/>
        <v>-15949348.719999999</v>
      </c>
    </row>
    <row r="412" spans="1:8" ht="12.75" customHeight="1" x14ac:dyDescent="0.25">
      <c r="A412" s="25" t="s">
        <v>241</v>
      </c>
      <c r="B412" s="26" t="s">
        <v>8</v>
      </c>
      <c r="C412" s="27">
        <v>30713058.199999999</v>
      </c>
      <c r="D412" s="27">
        <v>71980000</v>
      </c>
      <c r="E412" s="27">
        <v>14838730.220000001</v>
      </c>
      <c r="F412" s="28">
        <f t="shared" si="18"/>
        <v>48.31407580245461</v>
      </c>
      <c r="G412" s="28">
        <f t="shared" si="19"/>
        <v>20.61507393720478</v>
      </c>
      <c r="H412" s="29">
        <f t="shared" si="20"/>
        <v>-15874327.979999999</v>
      </c>
    </row>
    <row r="413" spans="1:8" ht="12.75" customHeight="1" x14ac:dyDescent="0.25">
      <c r="A413" s="25" t="s">
        <v>242</v>
      </c>
      <c r="B413" s="26" t="s">
        <v>9</v>
      </c>
      <c r="C413" s="27">
        <v>86822.38</v>
      </c>
      <c r="D413" s="27">
        <v>210000</v>
      </c>
      <c r="E413" s="27">
        <v>11801.64</v>
      </c>
      <c r="F413" s="28">
        <f t="shared" si="18"/>
        <v>13.592854745516075</v>
      </c>
      <c r="G413" s="28">
        <f t="shared" si="19"/>
        <v>5.6198285714285712</v>
      </c>
      <c r="H413" s="29">
        <f t="shared" si="20"/>
        <v>-75020.740000000005</v>
      </c>
    </row>
    <row r="414" spans="1:8" ht="12.75" customHeight="1" x14ac:dyDescent="0.25">
      <c r="A414" s="17" t="s">
        <v>400</v>
      </c>
      <c r="B414" s="18" t="s">
        <v>164</v>
      </c>
      <c r="C414" s="19">
        <v>44973165.340000004</v>
      </c>
      <c r="D414" s="19">
        <v>187032837</v>
      </c>
      <c r="E414" s="19">
        <v>71148589.299999997</v>
      </c>
      <c r="F414" s="20">
        <f t="shared" si="18"/>
        <v>158.20231634156085</v>
      </c>
      <c r="G414" s="20">
        <f t="shared" si="19"/>
        <v>38.040694052028954</v>
      </c>
      <c r="H414" s="21">
        <f t="shared" si="20"/>
        <v>26175423.959999993</v>
      </c>
    </row>
    <row r="415" spans="1:8" ht="12.75" customHeight="1" x14ac:dyDescent="0.25">
      <c r="A415" s="23" t="s">
        <v>401</v>
      </c>
      <c r="B415" s="18" t="s">
        <v>165</v>
      </c>
      <c r="C415" s="19">
        <v>44973165.340000004</v>
      </c>
      <c r="D415" s="19">
        <v>187032837</v>
      </c>
      <c r="E415" s="19">
        <v>71148589.299999997</v>
      </c>
      <c r="F415" s="20">
        <f t="shared" si="18"/>
        <v>158.20231634156085</v>
      </c>
      <c r="G415" s="20">
        <f t="shared" si="19"/>
        <v>38.040694052028954</v>
      </c>
      <c r="H415" s="21">
        <f t="shared" si="20"/>
        <v>26175423.959999993</v>
      </c>
    </row>
    <row r="416" spans="1:8" ht="12.75" customHeight="1" x14ac:dyDescent="0.25">
      <c r="A416" s="25" t="s">
        <v>241</v>
      </c>
      <c r="B416" s="26" t="s">
        <v>8</v>
      </c>
      <c r="C416" s="27">
        <v>44745445.520000003</v>
      </c>
      <c r="D416" s="27">
        <v>185399880</v>
      </c>
      <c r="E416" s="27">
        <v>71007092.659999996</v>
      </c>
      <c r="F416" s="28">
        <f t="shared" si="18"/>
        <v>158.69121836827335</v>
      </c>
      <c r="G416" s="28">
        <f t="shared" si="19"/>
        <v>38.299427518507564</v>
      </c>
      <c r="H416" s="29">
        <f t="shared" si="20"/>
        <v>26261647.139999993</v>
      </c>
    </row>
    <row r="417" spans="1:8" ht="12.75" customHeight="1" x14ac:dyDescent="0.25">
      <c r="A417" s="25" t="s">
        <v>242</v>
      </c>
      <c r="B417" s="26" t="s">
        <v>9</v>
      </c>
      <c r="C417" s="27">
        <v>227719.82</v>
      </c>
      <c r="D417" s="27">
        <v>1632957</v>
      </c>
      <c r="E417" s="27">
        <v>141496.64000000001</v>
      </c>
      <c r="F417" s="28">
        <f t="shared" si="18"/>
        <v>62.13628659991037</v>
      </c>
      <c r="G417" s="28">
        <f t="shared" si="19"/>
        <v>8.6650560914953676</v>
      </c>
      <c r="H417" s="29">
        <f t="shared" si="20"/>
        <v>-86223.18</v>
      </c>
    </row>
    <row r="418" spans="1:8" ht="12.75" customHeight="1" x14ac:dyDescent="0.25">
      <c r="A418" s="17" t="s">
        <v>402</v>
      </c>
      <c r="B418" s="18" t="s">
        <v>166</v>
      </c>
      <c r="C418" s="19">
        <v>165965496.5</v>
      </c>
      <c r="D418" s="19">
        <v>473363378</v>
      </c>
      <c r="E418" s="19">
        <v>175010881.80000001</v>
      </c>
      <c r="F418" s="20">
        <f t="shared" si="18"/>
        <v>105.45016011807009</v>
      </c>
      <c r="G418" s="20">
        <f t="shared" si="19"/>
        <v>36.971783186826926</v>
      </c>
      <c r="H418" s="21">
        <f t="shared" si="20"/>
        <v>9045385.3000000119</v>
      </c>
    </row>
    <row r="419" spans="1:8" ht="12.75" customHeight="1" x14ac:dyDescent="0.25">
      <c r="A419" s="23" t="s">
        <v>403</v>
      </c>
      <c r="B419" s="18" t="s">
        <v>167</v>
      </c>
      <c r="C419" s="19">
        <v>20691990.859999999</v>
      </c>
      <c r="D419" s="19">
        <v>168395956</v>
      </c>
      <c r="E419" s="19">
        <v>27244141.329999998</v>
      </c>
      <c r="F419" s="20">
        <f t="shared" si="18"/>
        <v>131.66515254298733</v>
      </c>
      <c r="G419" s="20">
        <f t="shared" si="19"/>
        <v>16.178619711033914</v>
      </c>
      <c r="H419" s="21">
        <f t="shared" si="20"/>
        <v>6552150.4699999988</v>
      </c>
    </row>
    <row r="420" spans="1:8" ht="12.75" customHeight="1" x14ac:dyDescent="0.25">
      <c r="A420" s="25" t="s">
        <v>241</v>
      </c>
      <c r="B420" s="26" t="s">
        <v>8</v>
      </c>
      <c r="C420" s="27">
        <v>20663899.030000001</v>
      </c>
      <c r="D420" s="27">
        <v>146261847</v>
      </c>
      <c r="E420" s="27">
        <v>27129324.82</v>
      </c>
      <c r="F420" s="28">
        <f t="shared" si="18"/>
        <v>131.28850843015368</v>
      </c>
      <c r="G420" s="28">
        <f t="shared" si="19"/>
        <v>18.548463168251935</v>
      </c>
      <c r="H420" s="29">
        <f t="shared" si="20"/>
        <v>6465425.7899999991</v>
      </c>
    </row>
    <row r="421" spans="1:8" ht="12.75" customHeight="1" x14ac:dyDescent="0.25">
      <c r="A421" s="25" t="s">
        <v>242</v>
      </c>
      <c r="B421" s="26" t="s">
        <v>9</v>
      </c>
      <c r="C421" s="27">
        <v>28091.83</v>
      </c>
      <c r="D421" s="27">
        <v>22134109</v>
      </c>
      <c r="E421" s="27">
        <v>114816.51</v>
      </c>
      <c r="F421" s="28">
        <f t="shared" si="18"/>
        <v>408.71851353222627</v>
      </c>
      <c r="G421" s="28">
        <f t="shared" si="19"/>
        <v>0.51873111314306797</v>
      </c>
      <c r="H421" s="29">
        <f t="shared" si="20"/>
        <v>86724.68</v>
      </c>
    </row>
    <row r="422" spans="1:8" ht="12.75" customHeight="1" x14ac:dyDescent="0.25">
      <c r="A422" s="23" t="s">
        <v>404</v>
      </c>
      <c r="B422" s="18" t="s">
        <v>168</v>
      </c>
      <c r="C422" s="19">
        <v>143168751.40000001</v>
      </c>
      <c r="D422" s="19">
        <v>298147555</v>
      </c>
      <c r="E422" s="19">
        <v>143907516.30000001</v>
      </c>
      <c r="F422" s="20">
        <f t="shared" si="18"/>
        <v>100.51600987839586</v>
      </c>
      <c r="G422" s="20">
        <f t="shared" si="19"/>
        <v>48.267213293095764</v>
      </c>
      <c r="H422" s="21">
        <f t="shared" si="20"/>
        <v>738764.90000000596</v>
      </c>
    </row>
    <row r="423" spans="1:8" ht="12.75" customHeight="1" x14ac:dyDescent="0.25">
      <c r="A423" s="25" t="s">
        <v>241</v>
      </c>
      <c r="B423" s="26" t="s">
        <v>8</v>
      </c>
      <c r="C423" s="27">
        <v>142560127.41999999</v>
      </c>
      <c r="D423" s="27">
        <v>295771895</v>
      </c>
      <c r="E423" s="27">
        <v>142745728.08000001</v>
      </c>
      <c r="F423" s="28">
        <f t="shared" si="18"/>
        <v>100.13019114345572</v>
      </c>
      <c r="G423" s="28">
        <f t="shared" si="19"/>
        <v>48.262100116037061</v>
      </c>
      <c r="H423" s="29">
        <f t="shared" si="20"/>
        <v>185600.66000002623</v>
      </c>
    </row>
    <row r="424" spans="1:8" ht="12.75" customHeight="1" x14ac:dyDescent="0.25">
      <c r="A424" s="25" t="s">
        <v>242</v>
      </c>
      <c r="B424" s="26" t="s">
        <v>9</v>
      </c>
      <c r="C424" s="27">
        <v>608623.98</v>
      </c>
      <c r="D424" s="27">
        <v>2375660</v>
      </c>
      <c r="E424" s="27">
        <v>1161788.22</v>
      </c>
      <c r="F424" s="28">
        <f t="shared" si="18"/>
        <v>190.88768405083218</v>
      </c>
      <c r="G424" s="28">
        <f t="shared" si="19"/>
        <v>48.903808625813454</v>
      </c>
      <c r="H424" s="29">
        <f t="shared" si="20"/>
        <v>553164.24</v>
      </c>
    </row>
    <row r="425" spans="1:8" ht="12.75" customHeight="1" x14ac:dyDescent="0.25">
      <c r="A425" s="23" t="s">
        <v>405</v>
      </c>
      <c r="B425" s="18" t="s">
        <v>169</v>
      </c>
      <c r="C425" s="19">
        <v>2104754.2400000002</v>
      </c>
      <c r="D425" s="19">
        <v>6819867</v>
      </c>
      <c r="E425" s="19">
        <v>3859224.17</v>
      </c>
      <c r="F425" s="20">
        <f t="shared" si="18"/>
        <v>183.35747217689413</v>
      </c>
      <c r="G425" s="20">
        <f t="shared" si="19"/>
        <v>56.587968211110272</v>
      </c>
      <c r="H425" s="21">
        <f t="shared" si="20"/>
        <v>1754469.9299999997</v>
      </c>
    </row>
    <row r="426" spans="1:8" ht="12.75" customHeight="1" x14ac:dyDescent="0.25">
      <c r="A426" s="25" t="s">
        <v>241</v>
      </c>
      <c r="B426" s="26" t="s">
        <v>8</v>
      </c>
      <c r="C426" s="27">
        <v>2093835.04</v>
      </c>
      <c r="D426" s="27">
        <v>6727967</v>
      </c>
      <c r="E426" s="27">
        <v>3801418.93</v>
      </c>
      <c r="F426" s="28">
        <f t="shared" si="18"/>
        <v>181.55293312886769</v>
      </c>
      <c r="G426" s="28">
        <f t="shared" si="19"/>
        <v>56.501747556133978</v>
      </c>
      <c r="H426" s="29">
        <f t="shared" si="20"/>
        <v>1707583.8900000001</v>
      </c>
    </row>
    <row r="427" spans="1:8" ht="12.75" customHeight="1" x14ac:dyDescent="0.25">
      <c r="A427" s="25" t="s">
        <v>242</v>
      </c>
      <c r="B427" s="26" t="s">
        <v>9</v>
      </c>
      <c r="C427" s="27">
        <v>10919.2</v>
      </c>
      <c r="D427" s="27">
        <v>91900</v>
      </c>
      <c r="E427" s="27">
        <v>57805.24</v>
      </c>
      <c r="F427" s="28">
        <f t="shared" si="18"/>
        <v>529.39079786064906</v>
      </c>
      <c r="G427" s="28">
        <f t="shared" si="19"/>
        <v>62.900152339499449</v>
      </c>
      <c r="H427" s="29">
        <f t="shared" si="20"/>
        <v>46886.039999999994</v>
      </c>
    </row>
    <row r="428" spans="1:8" ht="12.75" customHeight="1" x14ac:dyDescent="0.25">
      <c r="A428" s="17" t="s">
        <v>406</v>
      </c>
      <c r="B428" s="18" t="s">
        <v>170</v>
      </c>
      <c r="C428" s="19">
        <v>4628479966.5900002</v>
      </c>
      <c r="D428" s="19">
        <v>9977730053</v>
      </c>
      <c r="E428" s="19">
        <v>5008101132.3299999</v>
      </c>
      <c r="F428" s="20">
        <f t="shared" si="18"/>
        <v>108.20185392353945</v>
      </c>
      <c r="G428" s="20">
        <f t="shared" si="19"/>
        <v>50.19279040150235</v>
      </c>
      <c r="H428" s="21">
        <f t="shared" si="20"/>
        <v>379621165.73999977</v>
      </c>
    </row>
    <row r="429" spans="1:8" ht="12.75" customHeight="1" x14ac:dyDescent="0.25">
      <c r="A429" s="23" t="s">
        <v>407</v>
      </c>
      <c r="B429" s="18" t="s">
        <v>171</v>
      </c>
      <c r="C429" s="19">
        <v>1358106345.29</v>
      </c>
      <c r="D429" s="19">
        <v>3545898884</v>
      </c>
      <c r="E429" s="19">
        <v>1638073213.76</v>
      </c>
      <c r="F429" s="20">
        <f t="shared" si="18"/>
        <v>120.61450264487337</v>
      </c>
      <c r="G429" s="20">
        <f t="shared" si="19"/>
        <v>46.196275397231545</v>
      </c>
      <c r="H429" s="21">
        <f t="shared" si="20"/>
        <v>279966868.47000003</v>
      </c>
    </row>
    <row r="430" spans="1:8" ht="12.75" customHeight="1" x14ac:dyDescent="0.25">
      <c r="A430" s="25" t="s">
        <v>241</v>
      </c>
      <c r="B430" s="26" t="s">
        <v>8</v>
      </c>
      <c r="C430" s="27">
        <v>1287660112.71</v>
      </c>
      <c r="D430" s="27">
        <v>3480090338</v>
      </c>
      <c r="E430" s="27">
        <v>1633955245.6700001</v>
      </c>
      <c r="F430" s="28">
        <f t="shared" si="18"/>
        <v>126.8933649137574</v>
      </c>
      <c r="G430" s="28">
        <f t="shared" si="19"/>
        <v>46.951518120906897</v>
      </c>
      <c r="H430" s="29">
        <f t="shared" si="20"/>
        <v>346295132.96000004</v>
      </c>
    </row>
    <row r="431" spans="1:8" ht="12.75" customHeight="1" x14ac:dyDescent="0.25">
      <c r="A431" s="25" t="s">
        <v>242</v>
      </c>
      <c r="B431" s="26" t="s">
        <v>9</v>
      </c>
      <c r="C431" s="27">
        <v>70446232.579999998</v>
      </c>
      <c r="D431" s="27">
        <v>65808546</v>
      </c>
      <c r="E431" s="27">
        <v>4117968.09</v>
      </c>
      <c r="F431" s="28">
        <f t="shared" si="18"/>
        <v>5.8455476456083888</v>
      </c>
      <c r="G431" s="28">
        <f t="shared" si="19"/>
        <v>6.2574974532942873</v>
      </c>
      <c r="H431" s="29">
        <f t="shared" si="20"/>
        <v>-66328264.489999995</v>
      </c>
    </row>
    <row r="432" spans="1:8" ht="12.75" customHeight="1" x14ac:dyDescent="0.25">
      <c r="A432" s="22">
        <v>23616</v>
      </c>
      <c r="B432" s="18" t="s">
        <v>172</v>
      </c>
      <c r="C432" s="19">
        <v>12078794.710000001</v>
      </c>
      <c r="D432" s="19">
        <v>39352129</v>
      </c>
      <c r="E432" s="19">
        <v>15443281.41</v>
      </c>
      <c r="F432" s="20">
        <f t="shared" si="18"/>
        <v>127.85449029293088</v>
      </c>
      <c r="G432" s="20">
        <f t="shared" si="19"/>
        <v>39.243826960416804</v>
      </c>
      <c r="H432" s="21">
        <f t="shared" si="20"/>
        <v>3364486.6999999993</v>
      </c>
    </row>
    <row r="433" spans="1:8" ht="12.75" customHeight="1" x14ac:dyDescent="0.25">
      <c r="A433" s="24">
        <v>3</v>
      </c>
      <c r="B433" s="26" t="s">
        <v>8</v>
      </c>
      <c r="C433" s="27">
        <v>11873504.01</v>
      </c>
      <c r="D433" s="27">
        <v>37612129</v>
      </c>
      <c r="E433" s="27">
        <v>15067235.710000001</v>
      </c>
      <c r="F433" s="28">
        <f t="shared" si="18"/>
        <v>126.89797129230094</v>
      </c>
      <c r="G433" s="28">
        <f t="shared" si="19"/>
        <v>40.059513009752791</v>
      </c>
      <c r="H433" s="29">
        <f t="shared" si="20"/>
        <v>3193731.7000000011</v>
      </c>
    </row>
    <row r="434" spans="1:8" ht="12.75" customHeight="1" x14ac:dyDescent="0.25">
      <c r="A434" s="24">
        <v>4</v>
      </c>
      <c r="B434" s="26" t="s">
        <v>9</v>
      </c>
      <c r="C434" s="27">
        <v>205290.7</v>
      </c>
      <c r="D434" s="27">
        <v>1740000</v>
      </c>
      <c r="E434" s="27">
        <v>376045.7</v>
      </c>
      <c r="F434" s="28">
        <f t="shared" si="18"/>
        <v>183.17717266296037</v>
      </c>
      <c r="G434" s="28">
        <f t="shared" si="19"/>
        <v>21.611821839080463</v>
      </c>
      <c r="H434" s="29">
        <f t="shared" si="20"/>
        <v>170755</v>
      </c>
    </row>
    <row r="435" spans="1:8" ht="12.75" customHeight="1" x14ac:dyDescent="0.25">
      <c r="A435" s="23" t="s">
        <v>408</v>
      </c>
      <c r="B435" s="18" t="s">
        <v>173</v>
      </c>
      <c r="C435" s="19">
        <v>26909233.420000002</v>
      </c>
      <c r="D435" s="19">
        <v>75316697</v>
      </c>
      <c r="E435" s="19">
        <v>29281643.030000001</v>
      </c>
      <c r="F435" s="20">
        <f t="shared" si="18"/>
        <v>108.81634037273142</v>
      </c>
      <c r="G435" s="20">
        <f t="shared" si="19"/>
        <v>38.878023328611981</v>
      </c>
      <c r="H435" s="21">
        <f t="shared" si="20"/>
        <v>2372409.6099999994</v>
      </c>
    </row>
    <row r="436" spans="1:8" ht="12.75" customHeight="1" x14ac:dyDescent="0.25">
      <c r="A436" s="25" t="s">
        <v>241</v>
      </c>
      <c r="B436" s="26" t="s">
        <v>8</v>
      </c>
      <c r="C436" s="27">
        <v>26372068.420000002</v>
      </c>
      <c r="D436" s="27">
        <v>73743592</v>
      </c>
      <c r="E436" s="27">
        <v>29035470.199999999</v>
      </c>
      <c r="F436" s="28">
        <f t="shared" si="18"/>
        <v>110.09932834081431</v>
      </c>
      <c r="G436" s="28">
        <f t="shared" si="19"/>
        <v>39.373550179112513</v>
      </c>
      <c r="H436" s="29">
        <f t="shared" si="20"/>
        <v>2663401.7799999975</v>
      </c>
    </row>
    <row r="437" spans="1:8" ht="12.75" customHeight="1" x14ac:dyDescent="0.25">
      <c r="A437" s="25" t="s">
        <v>242</v>
      </c>
      <c r="B437" s="26" t="s">
        <v>9</v>
      </c>
      <c r="C437" s="27">
        <v>537165</v>
      </c>
      <c r="D437" s="27">
        <v>1573105</v>
      </c>
      <c r="E437" s="27">
        <v>246172.83</v>
      </c>
      <c r="F437" s="28">
        <f t="shared" si="18"/>
        <v>45.828158945575382</v>
      </c>
      <c r="G437" s="28">
        <f t="shared" si="19"/>
        <v>15.648849250367903</v>
      </c>
      <c r="H437" s="29">
        <f t="shared" si="20"/>
        <v>-290992.17000000004</v>
      </c>
    </row>
    <row r="438" spans="1:8" ht="12.75" customHeight="1" x14ac:dyDescent="0.25">
      <c r="A438" s="23" t="s">
        <v>409</v>
      </c>
      <c r="B438" s="18" t="s">
        <v>174</v>
      </c>
      <c r="C438" s="19">
        <v>78579143</v>
      </c>
      <c r="D438" s="19">
        <v>185632800</v>
      </c>
      <c r="E438" s="19">
        <v>88147945</v>
      </c>
      <c r="F438" s="20">
        <f t="shared" si="18"/>
        <v>112.17727966312894</v>
      </c>
      <c r="G438" s="20">
        <f t="shared" si="19"/>
        <v>47.485113083463695</v>
      </c>
      <c r="H438" s="21">
        <f t="shared" si="20"/>
        <v>9568802</v>
      </c>
    </row>
    <row r="439" spans="1:8" ht="12.75" customHeight="1" x14ac:dyDescent="0.25">
      <c r="A439" s="25" t="s">
        <v>241</v>
      </c>
      <c r="B439" s="26" t="s">
        <v>8</v>
      </c>
      <c r="C439" s="27">
        <v>78131117</v>
      </c>
      <c r="D439" s="27">
        <v>179216000</v>
      </c>
      <c r="E439" s="27">
        <v>87377139</v>
      </c>
      <c r="F439" s="28">
        <f t="shared" si="18"/>
        <v>111.83398158764324</v>
      </c>
      <c r="G439" s="28">
        <f t="shared" si="19"/>
        <v>48.755211030265158</v>
      </c>
      <c r="H439" s="29">
        <f t="shared" si="20"/>
        <v>9246022</v>
      </c>
    </row>
    <row r="440" spans="1:8" ht="12.75" customHeight="1" x14ac:dyDescent="0.25">
      <c r="A440" s="25" t="s">
        <v>242</v>
      </c>
      <c r="B440" s="26" t="s">
        <v>9</v>
      </c>
      <c r="C440" s="27">
        <v>448026</v>
      </c>
      <c r="D440" s="27">
        <v>6416800</v>
      </c>
      <c r="E440" s="27">
        <v>770806</v>
      </c>
      <c r="F440" s="28">
        <f t="shared" si="18"/>
        <v>172.04492596411816</v>
      </c>
      <c r="G440" s="28">
        <f t="shared" si="19"/>
        <v>12.012311432489714</v>
      </c>
      <c r="H440" s="29">
        <f t="shared" si="20"/>
        <v>322780</v>
      </c>
    </row>
    <row r="441" spans="1:8" ht="12.75" customHeight="1" x14ac:dyDescent="0.25">
      <c r="A441" s="23" t="s">
        <v>410</v>
      </c>
      <c r="B441" s="18" t="s">
        <v>175</v>
      </c>
      <c r="C441" s="19">
        <v>400053288.42000002</v>
      </c>
      <c r="D441" s="19">
        <v>864538040</v>
      </c>
      <c r="E441" s="19">
        <v>404366664.76999998</v>
      </c>
      <c r="F441" s="20">
        <f t="shared" si="18"/>
        <v>101.07820044850413</v>
      </c>
      <c r="G441" s="20">
        <f t="shared" si="19"/>
        <v>46.772570559185574</v>
      </c>
      <c r="H441" s="21">
        <f t="shared" si="20"/>
        <v>4313376.3499999642</v>
      </c>
    </row>
    <row r="442" spans="1:8" ht="12.75" customHeight="1" x14ac:dyDescent="0.25">
      <c r="A442" s="25" t="s">
        <v>241</v>
      </c>
      <c r="B442" s="26" t="s">
        <v>8</v>
      </c>
      <c r="C442" s="27">
        <v>394523282.95999998</v>
      </c>
      <c r="D442" s="27">
        <v>801742690</v>
      </c>
      <c r="E442" s="27">
        <v>381859260.41000003</v>
      </c>
      <c r="F442" s="28">
        <f t="shared" si="18"/>
        <v>96.790044315005886</v>
      </c>
      <c r="G442" s="28">
        <f t="shared" si="19"/>
        <v>47.628655075108952</v>
      </c>
      <c r="H442" s="29">
        <f t="shared" si="20"/>
        <v>-12664022.549999952</v>
      </c>
    </row>
    <row r="443" spans="1:8" ht="12.75" customHeight="1" x14ac:dyDescent="0.25">
      <c r="A443" s="25" t="s">
        <v>242</v>
      </c>
      <c r="B443" s="26" t="s">
        <v>9</v>
      </c>
      <c r="C443" s="27">
        <v>5530005.46</v>
      </c>
      <c r="D443" s="27">
        <v>62795350</v>
      </c>
      <c r="E443" s="27">
        <v>22507404.359999999</v>
      </c>
      <c r="F443" s="28">
        <f t="shared" si="18"/>
        <v>407.00510194432968</v>
      </c>
      <c r="G443" s="28">
        <f t="shared" si="19"/>
        <v>35.842469800709765</v>
      </c>
      <c r="H443" s="29">
        <f t="shared" si="20"/>
        <v>16977398.899999999</v>
      </c>
    </row>
    <row r="444" spans="1:8" ht="12.75" customHeight="1" x14ac:dyDescent="0.25">
      <c r="A444" s="23" t="s">
        <v>411</v>
      </c>
      <c r="B444" s="18" t="s">
        <v>176</v>
      </c>
      <c r="C444" s="19">
        <v>173968376.66999999</v>
      </c>
      <c r="D444" s="19">
        <v>320407480</v>
      </c>
      <c r="E444" s="19">
        <v>172101494.28</v>
      </c>
      <c r="F444" s="20">
        <f t="shared" si="18"/>
        <v>98.926884054599611</v>
      </c>
      <c r="G444" s="20">
        <f t="shared" si="19"/>
        <v>53.713319763945591</v>
      </c>
      <c r="H444" s="21">
        <f t="shared" si="20"/>
        <v>-1866882.3899999857</v>
      </c>
    </row>
    <row r="445" spans="1:8" ht="12.75" customHeight="1" x14ac:dyDescent="0.25">
      <c r="A445" s="25" t="s">
        <v>241</v>
      </c>
      <c r="B445" s="26" t="s">
        <v>8</v>
      </c>
      <c r="C445" s="27">
        <v>170209125.28999999</v>
      </c>
      <c r="D445" s="27">
        <v>313753450</v>
      </c>
      <c r="E445" s="27">
        <v>169719968.46000001</v>
      </c>
      <c r="F445" s="28">
        <f t="shared" si="18"/>
        <v>99.712614215503095</v>
      </c>
      <c r="G445" s="28">
        <f t="shared" si="19"/>
        <v>54.093419039695021</v>
      </c>
      <c r="H445" s="29">
        <f t="shared" si="20"/>
        <v>-489156.82999998331</v>
      </c>
    </row>
    <row r="446" spans="1:8" ht="12.75" customHeight="1" x14ac:dyDescent="0.25">
      <c r="A446" s="25" t="s">
        <v>242</v>
      </c>
      <c r="B446" s="26" t="s">
        <v>9</v>
      </c>
      <c r="C446" s="27">
        <v>3759251.38</v>
      </c>
      <c r="D446" s="27">
        <v>6654030</v>
      </c>
      <c r="E446" s="27">
        <v>2381525.8199999998</v>
      </c>
      <c r="F446" s="28">
        <f t="shared" si="18"/>
        <v>63.351065924194728</v>
      </c>
      <c r="G446" s="28">
        <f t="shared" si="19"/>
        <v>35.790728626110791</v>
      </c>
      <c r="H446" s="29">
        <f t="shared" si="20"/>
        <v>-1377725.56</v>
      </c>
    </row>
    <row r="447" spans="1:8" ht="12.75" customHeight="1" x14ac:dyDescent="0.25">
      <c r="A447" s="23" t="s">
        <v>412</v>
      </c>
      <c r="B447" s="18" t="s">
        <v>177</v>
      </c>
      <c r="C447" s="19">
        <v>431185271.89999998</v>
      </c>
      <c r="D447" s="19">
        <v>860366860</v>
      </c>
      <c r="E447" s="19">
        <v>476654655.19999999</v>
      </c>
      <c r="F447" s="20">
        <f t="shared" si="18"/>
        <v>110.54520788700437</v>
      </c>
      <c r="G447" s="20">
        <f t="shared" si="19"/>
        <v>55.401326731715351</v>
      </c>
      <c r="H447" s="21">
        <f t="shared" si="20"/>
        <v>45469383.300000012</v>
      </c>
    </row>
    <row r="448" spans="1:8" ht="12.75" customHeight="1" x14ac:dyDescent="0.25">
      <c r="A448" s="25" t="s">
        <v>241</v>
      </c>
      <c r="B448" s="26" t="s">
        <v>8</v>
      </c>
      <c r="C448" s="27">
        <v>415172387.13</v>
      </c>
      <c r="D448" s="27">
        <v>770619540</v>
      </c>
      <c r="E448" s="27">
        <v>461029348.81999999</v>
      </c>
      <c r="F448" s="28">
        <f t="shared" si="18"/>
        <v>111.0452821795302</v>
      </c>
      <c r="G448" s="28">
        <f t="shared" si="19"/>
        <v>59.825805717306359</v>
      </c>
      <c r="H448" s="29">
        <f t="shared" si="20"/>
        <v>45856961.689999998</v>
      </c>
    </row>
    <row r="449" spans="1:8" ht="12.75" customHeight="1" x14ac:dyDescent="0.25">
      <c r="A449" s="25" t="s">
        <v>242</v>
      </c>
      <c r="B449" s="26" t="s">
        <v>9</v>
      </c>
      <c r="C449" s="27">
        <v>16012884.77</v>
      </c>
      <c r="D449" s="27">
        <v>89747320</v>
      </c>
      <c r="E449" s="27">
        <v>15625306.380000001</v>
      </c>
      <c r="F449" s="28">
        <f t="shared" si="18"/>
        <v>97.579584218790345</v>
      </c>
      <c r="G449" s="28">
        <f t="shared" si="19"/>
        <v>17.410332007685579</v>
      </c>
      <c r="H449" s="29">
        <f t="shared" si="20"/>
        <v>-387578.38999999873</v>
      </c>
    </row>
    <row r="450" spans="1:8" ht="12.75" customHeight="1" x14ac:dyDescent="0.25">
      <c r="A450" s="23" t="s">
        <v>413</v>
      </c>
      <c r="B450" s="18" t="s">
        <v>178</v>
      </c>
      <c r="C450" s="19">
        <v>391290297.76999998</v>
      </c>
      <c r="D450" s="19">
        <v>677661410</v>
      </c>
      <c r="E450" s="19">
        <v>369250753.63999999</v>
      </c>
      <c r="F450" s="20">
        <f t="shared" si="18"/>
        <v>94.367469815733884</v>
      </c>
      <c r="G450" s="20">
        <f t="shared" si="19"/>
        <v>54.488974610491695</v>
      </c>
      <c r="H450" s="21">
        <f t="shared" si="20"/>
        <v>-22039544.129999995</v>
      </c>
    </row>
    <row r="451" spans="1:8" ht="12.75" customHeight="1" x14ac:dyDescent="0.25">
      <c r="A451" s="25" t="s">
        <v>241</v>
      </c>
      <c r="B451" s="26" t="s">
        <v>8</v>
      </c>
      <c r="C451" s="27">
        <v>367892845</v>
      </c>
      <c r="D451" s="27">
        <v>659918550</v>
      </c>
      <c r="E451" s="27">
        <v>354483546.75</v>
      </c>
      <c r="F451" s="28">
        <f t="shared" si="18"/>
        <v>96.355107626515547</v>
      </c>
      <c r="G451" s="28">
        <f t="shared" si="19"/>
        <v>53.716257369943612</v>
      </c>
      <c r="H451" s="29">
        <f t="shared" si="20"/>
        <v>-13409298.25</v>
      </c>
    </row>
    <row r="452" spans="1:8" ht="12.75" customHeight="1" x14ac:dyDescent="0.25">
      <c r="A452" s="25" t="s">
        <v>242</v>
      </c>
      <c r="B452" s="26" t="s">
        <v>9</v>
      </c>
      <c r="C452" s="27">
        <v>23397452.77</v>
      </c>
      <c r="D452" s="27">
        <v>17742860</v>
      </c>
      <c r="E452" s="27">
        <v>14767206.890000001</v>
      </c>
      <c r="F452" s="28">
        <f t="shared" ref="F452:F515" si="21">IF(C452=0,"x",E452/C452*100)</f>
        <v>63.114592153101292</v>
      </c>
      <c r="G452" s="28">
        <f t="shared" ref="G452:G515" si="22">IF(D452=0,"x",E452/D452*100)</f>
        <v>83.229010937357344</v>
      </c>
      <c r="H452" s="29">
        <f t="shared" si="20"/>
        <v>-8630245.879999999</v>
      </c>
    </row>
    <row r="453" spans="1:8" ht="12.75" customHeight="1" x14ac:dyDescent="0.25">
      <c r="A453" s="23" t="s">
        <v>414</v>
      </c>
      <c r="B453" s="18" t="s">
        <v>179</v>
      </c>
      <c r="C453" s="19">
        <v>436138607.66000003</v>
      </c>
      <c r="D453" s="19">
        <v>871939870</v>
      </c>
      <c r="E453" s="19">
        <v>440780690.08999997</v>
      </c>
      <c r="F453" s="20">
        <f t="shared" si="21"/>
        <v>101.06435943722248</v>
      </c>
      <c r="G453" s="20">
        <f t="shared" si="22"/>
        <v>50.551730142813632</v>
      </c>
      <c r="H453" s="21">
        <f t="shared" ref="H453:H516" si="23">+E453-C453</f>
        <v>4642082.4299999475</v>
      </c>
    </row>
    <row r="454" spans="1:8" ht="12.75" customHeight="1" x14ac:dyDescent="0.25">
      <c r="A454" s="25" t="s">
        <v>241</v>
      </c>
      <c r="B454" s="26" t="s">
        <v>8</v>
      </c>
      <c r="C454" s="27">
        <v>433644550.13</v>
      </c>
      <c r="D454" s="27">
        <v>852203500</v>
      </c>
      <c r="E454" s="27">
        <v>438844907.76999998</v>
      </c>
      <c r="F454" s="28">
        <f t="shared" si="21"/>
        <v>101.19922126046343</v>
      </c>
      <c r="G454" s="28">
        <f t="shared" si="22"/>
        <v>51.495318638095242</v>
      </c>
      <c r="H454" s="29">
        <f t="shared" si="23"/>
        <v>5200357.6399999857</v>
      </c>
    </row>
    <row r="455" spans="1:8" ht="12.75" customHeight="1" x14ac:dyDescent="0.25">
      <c r="A455" s="25" t="s">
        <v>242</v>
      </c>
      <c r="B455" s="26" t="s">
        <v>9</v>
      </c>
      <c r="C455" s="27">
        <v>2494057.5299999998</v>
      </c>
      <c r="D455" s="27">
        <v>19736370</v>
      </c>
      <c r="E455" s="27">
        <v>1935782.32</v>
      </c>
      <c r="F455" s="28">
        <f t="shared" si="21"/>
        <v>77.61578458857764</v>
      </c>
      <c r="G455" s="28">
        <f t="shared" si="22"/>
        <v>9.8081983667716006</v>
      </c>
      <c r="H455" s="29">
        <f t="shared" si="23"/>
        <v>-558275.20999999973</v>
      </c>
    </row>
    <row r="456" spans="1:8" ht="12.75" customHeight="1" x14ac:dyDescent="0.25">
      <c r="A456" s="23" t="s">
        <v>415</v>
      </c>
      <c r="B456" s="18" t="s">
        <v>180</v>
      </c>
      <c r="C456" s="19">
        <v>26886297.670000002</v>
      </c>
      <c r="D456" s="19">
        <v>54282000</v>
      </c>
      <c r="E456" s="19">
        <v>26563764.359999999</v>
      </c>
      <c r="F456" s="20">
        <f t="shared" si="21"/>
        <v>98.800380350025335</v>
      </c>
      <c r="G456" s="20">
        <f t="shared" si="22"/>
        <v>48.936598430418918</v>
      </c>
      <c r="H456" s="21">
        <f t="shared" si="23"/>
        <v>-322533.31000000238</v>
      </c>
    </row>
    <row r="457" spans="1:8" ht="12.75" customHeight="1" x14ac:dyDescent="0.25">
      <c r="A457" s="25" t="s">
        <v>241</v>
      </c>
      <c r="B457" s="26" t="s">
        <v>8</v>
      </c>
      <c r="C457" s="27">
        <v>25236519.899999999</v>
      </c>
      <c r="D457" s="27">
        <v>53032000</v>
      </c>
      <c r="E457" s="27">
        <v>25298631.760000002</v>
      </c>
      <c r="F457" s="28">
        <f t="shared" si="21"/>
        <v>100.24611895873964</v>
      </c>
      <c r="G457" s="28">
        <f t="shared" si="22"/>
        <v>47.704464775984313</v>
      </c>
      <c r="H457" s="29">
        <f t="shared" si="23"/>
        <v>62111.860000003129</v>
      </c>
    </row>
    <row r="458" spans="1:8" ht="12.75" customHeight="1" x14ac:dyDescent="0.25">
      <c r="A458" s="25" t="s">
        <v>242</v>
      </c>
      <c r="B458" s="26" t="s">
        <v>9</v>
      </c>
      <c r="C458" s="27">
        <v>1649777.77</v>
      </c>
      <c r="D458" s="27">
        <v>1250000</v>
      </c>
      <c r="E458" s="27">
        <v>1265132.6000000001</v>
      </c>
      <c r="F458" s="28">
        <f t="shared" si="21"/>
        <v>76.685031342130401</v>
      </c>
      <c r="G458" s="28">
        <f t="shared" si="22"/>
        <v>101.21060800000001</v>
      </c>
      <c r="H458" s="29">
        <f t="shared" si="23"/>
        <v>-384645.16999999993</v>
      </c>
    </row>
    <row r="459" spans="1:8" ht="12.75" customHeight="1" x14ac:dyDescent="0.25">
      <c r="A459" s="23" t="s">
        <v>416</v>
      </c>
      <c r="B459" s="18" t="s">
        <v>181</v>
      </c>
      <c r="C459" s="19">
        <v>110619364.17</v>
      </c>
      <c r="D459" s="19">
        <v>192800000</v>
      </c>
      <c r="E459" s="19">
        <v>99412303.439999998</v>
      </c>
      <c r="F459" s="20">
        <f t="shared" si="21"/>
        <v>89.868807496690209</v>
      </c>
      <c r="G459" s="20">
        <f t="shared" si="22"/>
        <v>51.562398049792534</v>
      </c>
      <c r="H459" s="21">
        <f t="shared" si="23"/>
        <v>-11207060.730000004</v>
      </c>
    </row>
    <row r="460" spans="1:8" ht="12.75" customHeight="1" x14ac:dyDescent="0.25">
      <c r="A460" s="25" t="s">
        <v>241</v>
      </c>
      <c r="B460" s="26" t="s">
        <v>8</v>
      </c>
      <c r="C460" s="27">
        <v>109640366.98999999</v>
      </c>
      <c r="D460" s="27">
        <v>187550000</v>
      </c>
      <c r="E460" s="27">
        <v>98765091.780000001</v>
      </c>
      <c r="F460" s="28">
        <f t="shared" si="21"/>
        <v>90.080956942626884</v>
      </c>
      <c r="G460" s="28">
        <f t="shared" si="22"/>
        <v>52.66067276992802</v>
      </c>
      <c r="H460" s="29">
        <f t="shared" si="23"/>
        <v>-10875275.209999993</v>
      </c>
    </row>
    <row r="461" spans="1:8" ht="12.75" customHeight="1" x14ac:dyDescent="0.25">
      <c r="A461" s="25" t="s">
        <v>242</v>
      </c>
      <c r="B461" s="26" t="s">
        <v>9</v>
      </c>
      <c r="C461" s="27">
        <v>978997.18</v>
      </c>
      <c r="D461" s="27">
        <v>5250000</v>
      </c>
      <c r="E461" s="27">
        <v>647211.66</v>
      </c>
      <c r="F461" s="28">
        <f t="shared" si="21"/>
        <v>66.109655188179389</v>
      </c>
      <c r="G461" s="28">
        <f t="shared" si="22"/>
        <v>12.327841142857142</v>
      </c>
      <c r="H461" s="29">
        <f t="shared" si="23"/>
        <v>-331785.52</v>
      </c>
    </row>
    <row r="462" spans="1:8" ht="12.75" customHeight="1" x14ac:dyDescent="0.25">
      <c r="A462" s="23" t="s">
        <v>417</v>
      </c>
      <c r="B462" s="18" t="s">
        <v>182</v>
      </c>
      <c r="C462" s="19">
        <v>4416555.57</v>
      </c>
      <c r="D462" s="19">
        <v>8678100</v>
      </c>
      <c r="E462" s="19">
        <v>4347197.7699999996</v>
      </c>
      <c r="F462" s="20">
        <f t="shared" si="21"/>
        <v>98.429595215078407</v>
      </c>
      <c r="G462" s="20">
        <f t="shared" si="22"/>
        <v>50.093888869683454</v>
      </c>
      <c r="H462" s="21">
        <f t="shared" si="23"/>
        <v>-69357.800000000745</v>
      </c>
    </row>
    <row r="463" spans="1:8" ht="12.75" customHeight="1" x14ac:dyDescent="0.25">
      <c r="A463" s="25" t="s">
        <v>241</v>
      </c>
      <c r="B463" s="26" t="s">
        <v>8</v>
      </c>
      <c r="C463" s="27">
        <v>4416505.0599999996</v>
      </c>
      <c r="D463" s="27">
        <v>8673800</v>
      </c>
      <c r="E463" s="27">
        <v>4347196.47</v>
      </c>
      <c r="F463" s="28">
        <f t="shared" si="21"/>
        <v>98.430691484365695</v>
      </c>
      <c r="G463" s="28">
        <f t="shared" si="22"/>
        <v>50.118707717494061</v>
      </c>
      <c r="H463" s="29">
        <f t="shared" si="23"/>
        <v>-69308.589999999851</v>
      </c>
    </row>
    <row r="464" spans="1:8" ht="12.75" customHeight="1" x14ac:dyDescent="0.25">
      <c r="A464" s="25" t="s">
        <v>242</v>
      </c>
      <c r="B464" s="26" t="s">
        <v>9</v>
      </c>
      <c r="C464" s="27">
        <v>50.51</v>
      </c>
      <c r="D464" s="27">
        <v>4300</v>
      </c>
      <c r="E464" s="27">
        <v>1.3</v>
      </c>
      <c r="F464" s="28">
        <f t="shared" si="21"/>
        <v>2.5737477727182738</v>
      </c>
      <c r="G464" s="28">
        <f t="shared" si="22"/>
        <v>3.0232558139534883E-2</v>
      </c>
      <c r="H464" s="29">
        <f t="shared" si="23"/>
        <v>-49.21</v>
      </c>
    </row>
    <row r="465" spans="1:8" ht="12.75" customHeight="1" x14ac:dyDescent="0.25">
      <c r="A465" s="23" t="s">
        <v>418</v>
      </c>
      <c r="B465" s="18" t="s">
        <v>183</v>
      </c>
      <c r="C465" s="19">
        <v>248134810.53999999</v>
      </c>
      <c r="D465" s="19">
        <v>479313380</v>
      </c>
      <c r="E465" s="19">
        <v>247621666.41999999</v>
      </c>
      <c r="F465" s="20">
        <f t="shared" si="21"/>
        <v>99.793199463274306</v>
      </c>
      <c r="G465" s="20">
        <f t="shared" si="22"/>
        <v>51.661747147555118</v>
      </c>
      <c r="H465" s="21">
        <f t="shared" si="23"/>
        <v>-513144.12000000477</v>
      </c>
    </row>
    <row r="466" spans="1:8" ht="12.75" customHeight="1" x14ac:dyDescent="0.25">
      <c r="A466" s="25" t="s">
        <v>241</v>
      </c>
      <c r="B466" s="26" t="s">
        <v>8</v>
      </c>
      <c r="C466" s="27">
        <v>237393551.22</v>
      </c>
      <c r="D466" s="27">
        <v>469400000</v>
      </c>
      <c r="E466" s="27">
        <v>244345398.72999999</v>
      </c>
      <c r="F466" s="28">
        <f t="shared" si="21"/>
        <v>102.92840621586956</v>
      </c>
      <c r="G466" s="28">
        <f t="shared" si="22"/>
        <v>52.054835690242861</v>
      </c>
      <c r="H466" s="29">
        <f t="shared" si="23"/>
        <v>6951847.5099999905</v>
      </c>
    </row>
    <row r="467" spans="1:8" ht="12.75" customHeight="1" x14ac:dyDescent="0.25">
      <c r="A467" s="25" t="s">
        <v>242</v>
      </c>
      <c r="B467" s="26" t="s">
        <v>9</v>
      </c>
      <c r="C467" s="27">
        <v>10741259.32</v>
      </c>
      <c r="D467" s="27">
        <v>9913380</v>
      </c>
      <c r="E467" s="27">
        <v>3276267.69</v>
      </c>
      <c r="F467" s="28">
        <f t="shared" si="21"/>
        <v>30.50170927257717</v>
      </c>
      <c r="G467" s="28">
        <f t="shared" si="22"/>
        <v>33.04894687785599</v>
      </c>
      <c r="H467" s="29">
        <f t="shared" si="23"/>
        <v>-7464991.6300000008</v>
      </c>
    </row>
    <row r="468" spans="1:8" ht="12.75" customHeight="1" x14ac:dyDescent="0.25">
      <c r="A468" s="23" t="s">
        <v>419</v>
      </c>
      <c r="B468" s="18" t="s">
        <v>184</v>
      </c>
      <c r="C468" s="19">
        <v>833569169.38</v>
      </c>
      <c r="D468" s="19">
        <v>1622081830</v>
      </c>
      <c r="E468" s="19">
        <v>905004098.46000004</v>
      </c>
      <c r="F468" s="20">
        <f t="shared" si="21"/>
        <v>108.56976621785719</v>
      </c>
      <c r="G468" s="20">
        <f t="shared" si="22"/>
        <v>55.7927523582457</v>
      </c>
      <c r="H468" s="21">
        <f t="shared" si="23"/>
        <v>71434929.080000043</v>
      </c>
    </row>
    <row r="469" spans="1:8" ht="12.75" customHeight="1" x14ac:dyDescent="0.25">
      <c r="A469" s="25" t="s">
        <v>241</v>
      </c>
      <c r="B469" s="26" t="s">
        <v>8</v>
      </c>
      <c r="C469" s="27">
        <v>821779546.52999997</v>
      </c>
      <c r="D469" s="27">
        <v>1552076830</v>
      </c>
      <c r="E469" s="27">
        <v>862380887.70000005</v>
      </c>
      <c r="F469" s="28">
        <f t="shared" si="21"/>
        <v>104.94066095237353</v>
      </c>
      <c r="G469" s="28">
        <f t="shared" si="22"/>
        <v>55.563028261945</v>
      </c>
      <c r="H469" s="29">
        <f t="shared" si="23"/>
        <v>40601341.170000076</v>
      </c>
    </row>
    <row r="470" spans="1:8" ht="12.75" customHeight="1" x14ac:dyDescent="0.25">
      <c r="A470" s="25" t="s">
        <v>242</v>
      </c>
      <c r="B470" s="26" t="s">
        <v>9</v>
      </c>
      <c r="C470" s="27">
        <v>11789622.85</v>
      </c>
      <c r="D470" s="27">
        <v>70005000</v>
      </c>
      <c r="E470" s="27">
        <v>42623210.759999998</v>
      </c>
      <c r="F470" s="28">
        <f t="shared" si="21"/>
        <v>361.5315884341457</v>
      </c>
      <c r="G470" s="28">
        <f t="shared" si="22"/>
        <v>60.885952089136488</v>
      </c>
      <c r="H470" s="29">
        <f t="shared" si="23"/>
        <v>30833587.909999996</v>
      </c>
    </row>
    <row r="471" spans="1:8" ht="12.75" customHeight="1" x14ac:dyDescent="0.25">
      <c r="A471" s="22">
        <v>38655</v>
      </c>
      <c r="B471" s="18" t="s">
        <v>185</v>
      </c>
      <c r="C471" s="19">
        <v>7299852.8700000001</v>
      </c>
      <c r="D471" s="19">
        <v>14495700</v>
      </c>
      <c r="E471" s="19">
        <v>6795905.7999999998</v>
      </c>
      <c r="F471" s="20">
        <f t="shared" si="21"/>
        <v>93.096476340351217</v>
      </c>
      <c r="G471" s="20">
        <f t="shared" si="22"/>
        <v>46.882218864904765</v>
      </c>
      <c r="H471" s="21">
        <f t="shared" si="23"/>
        <v>-503947.0700000003</v>
      </c>
    </row>
    <row r="472" spans="1:8" ht="12.75" customHeight="1" x14ac:dyDescent="0.25">
      <c r="A472" s="25" t="s">
        <v>241</v>
      </c>
      <c r="B472" s="26" t="s">
        <v>8</v>
      </c>
      <c r="C472" s="27">
        <v>7235839.9800000004</v>
      </c>
      <c r="D472" s="27">
        <v>13869100</v>
      </c>
      <c r="E472" s="27">
        <v>6777762.3300000001</v>
      </c>
      <c r="F472" s="28">
        <f t="shared" si="21"/>
        <v>93.669323101863284</v>
      </c>
      <c r="G472" s="28">
        <f t="shared" si="22"/>
        <v>48.869518065339498</v>
      </c>
      <c r="H472" s="29">
        <f t="shared" si="23"/>
        <v>-458077.65000000037</v>
      </c>
    </row>
    <row r="473" spans="1:8" ht="12.75" customHeight="1" x14ac:dyDescent="0.25">
      <c r="A473" s="25" t="s">
        <v>242</v>
      </c>
      <c r="B473" s="26" t="s">
        <v>9</v>
      </c>
      <c r="C473" s="27">
        <v>64012.89</v>
      </c>
      <c r="D473" s="27">
        <v>626600</v>
      </c>
      <c r="E473" s="27">
        <v>18143.47</v>
      </c>
      <c r="F473" s="28">
        <f t="shared" si="21"/>
        <v>28.343463324339837</v>
      </c>
      <c r="G473" s="28">
        <f t="shared" si="22"/>
        <v>2.8955426109160554</v>
      </c>
      <c r="H473" s="29">
        <f t="shared" si="23"/>
        <v>-45869.42</v>
      </c>
    </row>
    <row r="474" spans="1:8" ht="12.75" customHeight="1" x14ac:dyDescent="0.25">
      <c r="A474" s="23" t="s">
        <v>420</v>
      </c>
      <c r="B474" s="18" t="s">
        <v>186</v>
      </c>
      <c r="C474" s="19">
        <v>1862498.43</v>
      </c>
      <c r="D474" s="19">
        <v>5747650</v>
      </c>
      <c r="E474" s="19">
        <v>2121073.7400000002</v>
      </c>
      <c r="F474" s="20">
        <f t="shared" si="21"/>
        <v>113.88324982373274</v>
      </c>
      <c r="G474" s="20">
        <f t="shared" si="22"/>
        <v>36.903321183440191</v>
      </c>
      <c r="H474" s="21">
        <f t="shared" si="23"/>
        <v>258575.31000000029</v>
      </c>
    </row>
    <row r="475" spans="1:8" ht="12.75" customHeight="1" x14ac:dyDescent="0.25">
      <c r="A475" s="25" t="s">
        <v>241</v>
      </c>
      <c r="B475" s="26" t="s">
        <v>8</v>
      </c>
      <c r="C475" s="27">
        <v>1790508.65</v>
      </c>
      <c r="D475" s="27">
        <v>4222650</v>
      </c>
      <c r="E475" s="27">
        <v>1747816.52</v>
      </c>
      <c r="F475" s="28">
        <f t="shared" si="21"/>
        <v>97.61564234833493</v>
      </c>
      <c r="G475" s="28">
        <f t="shared" si="22"/>
        <v>41.391460812522936</v>
      </c>
      <c r="H475" s="29">
        <f t="shared" si="23"/>
        <v>-42692.129999999888</v>
      </c>
    </row>
    <row r="476" spans="1:8" ht="12.75" customHeight="1" x14ac:dyDescent="0.25">
      <c r="A476" s="25" t="s">
        <v>242</v>
      </c>
      <c r="B476" s="26" t="s">
        <v>9</v>
      </c>
      <c r="C476" s="27">
        <v>71989.78</v>
      </c>
      <c r="D476" s="27">
        <v>1525000</v>
      </c>
      <c r="E476" s="27">
        <v>373257.22</v>
      </c>
      <c r="F476" s="28">
        <f t="shared" si="21"/>
        <v>518.48640181981386</v>
      </c>
      <c r="G476" s="28">
        <f t="shared" si="22"/>
        <v>24.475883278688524</v>
      </c>
      <c r="H476" s="29">
        <f t="shared" si="23"/>
        <v>301267.43999999994</v>
      </c>
    </row>
    <row r="477" spans="1:8" ht="12.75" customHeight="1" x14ac:dyDescent="0.25">
      <c r="A477" s="23" t="s">
        <v>421</v>
      </c>
      <c r="B477" s="18" t="s">
        <v>187</v>
      </c>
      <c r="C477" s="19">
        <v>1781981.64</v>
      </c>
      <c r="D477" s="19">
        <v>4511543</v>
      </c>
      <c r="E477" s="19">
        <v>2121997.02</v>
      </c>
      <c r="F477" s="20">
        <f t="shared" si="21"/>
        <v>119.080745411047</v>
      </c>
      <c r="G477" s="20">
        <f t="shared" si="22"/>
        <v>47.03483974329847</v>
      </c>
      <c r="H477" s="21">
        <f t="shared" si="23"/>
        <v>340015.38000000012</v>
      </c>
    </row>
    <row r="478" spans="1:8" ht="12.75" customHeight="1" x14ac:dyDescent="0.25">
      <c r="A478" s="25" t="s">
        <v>241</v>
      </c>
      <c r="B478" s="26" t="s">
        <v>8</v>
      </c>
      <c r="C478" s="27">
        <v>1752394.14</v>
      </c>
      <c r="D478" s="27">
        <v>4300793</v>
      </c>
      <c r="E478" s="27">
        <v>1920065.77</v>
      </c>
      <c r="F478" s="28">
        <f t="shared" si="21"/>
        <v>109.56814601080553</v>
      </c>
      <c r="G478" s="28">
        <f t="shared" si="22"/>
        <v>44.644459056736743</v>
      </c>
      <c r="H478" s="29">
        <f t="shared" si="23"/>
        <v>167671.63000000012</v>
      </c>
    </row>
    <row r="479" spans="1:8" ht="12.75" customHeight="1" x14ac:dyDescent="0.25">
      <c r="A479" s="25" t="s">
        <v>242</v>
      </c>
      <c r="B479" s="26" t="s">
        <v>9</v>
      </c>
      <c r="C479" s="27">
        <v>29587.5</v>
      </c>
      <c r="D479" s="27">
        <v>210750</v>
      </c>
      <c r="E479" s="27">
        <v>201931.25</v>
      </c>
      <c r="F479" s="28">
        <f t="shared" si="21"/>
        <v>682.48838191803975</v>
      </c>
      <c r="G479" s="28">
        <f t="shared" si="22"/>
        <v>95.815539739027287</v>
      </c>
      <c r="H479" s="29">
        <f t="shared" si="23"/>
        <v>172343.75</v>
      </c>
    </row>
    <row r="480" spans="1:8" ht="12.75" customHeight="1" x14ac:dyDescent="0.25">
      <c r="A480" s="23" t="s">
        <v>422</v>
      </c>
      <c r="B480" s="18" t="s">
        <v>188</v>
      </c>
      <c r="C480" s="19">
        <v>2000068.53</v>
      </c>
      <c r="D480" s="19">
        <v>4834510</v>
      </c>
      <c r="E480" s="19">
        <v>2183363.04</v>
      </c>
      <c r="F480" s="20">
        <f t="shared" si="21"/>
        <v>109.16441148144058</v>
      </c>
      <c r="G480" s="20">
        <f t="shared" si="22"/>
        <v>45.162033794531403</v>
      </c>
      <c r="H480" s="21">
        <f t="shared" si="23"/>
        <v>183294.51</v>
      </c>
    </row>
    <row r="481" spans="1:8" ht="12.75" customHeight="1" x14ac:dyDescent="0.25">
      <c r="A481" s="25" t="s">
        <v>241</v>
      </c>
      <c r="B481" s="26" t="s">
        <v>8</v>
      </c>
      <c r="C481" s="27">
        <v>1873227.77</v>
      </c>
      <c r="D481" s="27">
        <v>4406510</v>
      </c>
      <c r="E481" s="27">
        <v>1964319.37</v>
      </c>
      <c r="F481" s="28">
        <f t="shared" si="21"/>
        <v>104.86281494748502</v>
      </c>
      <c r="G481" s="28">
        <f t="shared" si="22"/>
        <v>44.577667360337323</v>
      </c>
      <c r="H481" s="29">
        <f t="shared" si="23"/>
        <v>91091.600000000093</v>
      </c>
    </row>
    <row r="482" spans="1:8" ht="12.75" customHeight="1" x14ac:dyDescent="0.25">
      <c r="A482" s="25" t="s">
        <v>242</v>
      </c>
      <c r="B482" s="26" t="s">
        <v>9</v>
      </c>
      <c r="C482" s="27">
        <v>126840.76</v>
      </c>
      <c r="D482" s="27">
        <v>428000</v>
      </c>
      <c r="E482" s="27">
        <v>219043.67</v>
      </c>
      <c r="F482" s="28">
        <f t="shared" si="21"/>
        <v>172.69186182738105</v>
      </c>
      <c r="G482" s="28">
        <f t="shared" si="22"/>
        <v>51.178427570093469</v>
      </c>
      <c r="H482" s="29">
        <f t="shared" si="23"/>
        <v>92202.910000000018</v>
      </c>
    </row>
    <row r="483" spans="1:8" ht="12.75" customHeight="1" x14ac:dyDescent="0.25">
      <c r="A483" s="23" t="s">
        <v>423</v>
      </c>
      <c r="B483" s="18" t="s">
        <v>189</v>
      </c>
      <c r="C483" s="19">
        <v>83600008.950000003</v>
      </c>
      <c r="D483" s="19">
        <v>149871170</v>
      </c>
      <c r="E483" s="19">
        <v>77829421.099999994</v>
      </c>
      <c r="F483" s="20">
        <f t="shared" si="21"/>
        <v>93.097383693521707</v>
      </c>
      <c r="G483" s="20">
        <f t="shared" si="22"/>
        <v>51.930882437229251</v>
      </c>
      <c r="H483" s="21">
        <f t="shared" si="23"/>
        <v>-5770587.8500000089</v>
      </c>
    </row>
    <row r="484" spans="1:8" ht="12.75" customHeight="1" x14ac:dyDescent="0.25">
      <c r="A484" s="25" t="s">
        <v>241</v>
      </c>
      <c r="B484" s="26" t="s">
        <v>8</v>
      </c>
      <c r="C484" s="27">
        <v>82415338.760000005</v>
      </c>
      <c r="D484" s="27">
        <v>145603020</v>
      </c>
      <c r="E484" s="27">
        <v>75580844.640000001</v>
      </c>
      <c r="F484" s="28">
        <f t="shared" si="21"/>
        <v>91.707254713952466</v>
      </c>
      <c r="G484" s="28">
        <f t="shared" si="22"/>
        <v>51.908844088536078</v>
      </c>
      <c r="H484" s="29">
        <f t="shared" si="23"/>
        <v>-6834494.1200000048</v>
      </c>
    </row>
    <row r="485" spans="1:8" ht="12.75" customHeight="1" x14ac:dyDescent="0.25">
      <c r="A485" s="25" t="s">
        <v>242</v>
      </c>
      <c r="B485" s="26" t="s">
        <v>9</v>
      </c>
      <c r="C485" s="27">
        <v>1184670.19</v>
      </c>
      <c r="D485" s="27">
        <v>4268150</v>
      </c>
      <c r="E485" s="27">
        <v>2248576.46</v>
      </c>
      <c r="F485" s="28">
        <f t="shared" si="21"/>
        <v>189.80611472970381</v>
      </c>
      <c r="G485" s="28">
        <f t="shared" si="22"/>
        <v>52.682695312957605</v>
      </c>
      <c r="H485" s="29">
        <f t="shared" si="23"/>
        <v>1063906.27</v>
      </c>
    </row>
    <row r="486" spans="1:8" ht="12.75" customHeight="1" x14ac:dyDescent="0.25">
      <c r="A486" s="17" t="s">
        <v>424</v>
      </c>
      <c r="B486" s="30" t="s">
        <v>190</v>
      </c>
      <c r="C486" s="31">
        <v>2270657833.9200001</v>
      </c>
      <c r="D486" s="31">
        <v>5094809029</v>
      </c>
      <c r="E486" s="31">
        <v>2376459028.1900001</v>
      </c>
      <c r="F486" s="20">
        <f t="shared" si="21"/>
        <v>104.65949526562299</v>
      </c>
      <c r="G486" s="20">
        <f t="shared" si="22"/>
        <v>46.644712582219142</v>
      </c>
      <c r="H486" s="32">
        <f t="shared" si="23"/>
        <v>105801194.26999998</v>
      </c>
    </row>
    <row r="487" spans="1:8" ht="12.75" customHeight="1" x14ac:dyDescent="0.25">
      <c r="A487" s="23" t="s">
        <v>425</v>
      </c>
      <c r="B487" s="30" t="s">
        <v>191</v>
      </c>
      <c r="C487" s="19">
        <v>817879612.47000003</v>
      </c>
      <c r="D487" s="19">
        <v>2164180631</v>
      </c>
      <c r="E487" s="19">
        <v>931815107.96000004</v>
      </c>
      <c r="F487" s="20">
        <f t="shared" si="21"/>
        <v>113.93059488864313</v>
      </c>
      <c r="G487" s="20">
        <f t="shared" si="22"/>
        <v>43.056253928741498</v>
      </c>
      <c r="H487" s="21">
        <f t="shared" si="23"/>
        <v>113935495.49000001</v>
      </c>
    </row>
    <row r="488" spans="1:8" ht="12.75" customHeight="1" x14ac:dyDescent="0.25">
      <c r="A488" s="25" t="s">
        <v>241</v>
      </c>
      <c r="B488" s="26" t="s">
        <v>8</v>
      </c>
      <c r="C488" s="27">
        <v>810906200.25999999</v>
      </c>
      <c r="D488" s="27">
        <v>2145793062</v>
      </c>
      <c r="E488" s="27">
        <v>931732980.14999998</v>
      </c>
      <c r="F488" s="28">
        <f t="shared" si="21"/>
        <v>114.90021655417846</v>
      </c>
      <c r="G488" s="28">
        <f t="shared" si="22"/>
        <v>43.421380963995304</v>
      </c>
      <c r="H488" s="29">
        <f t="shared" si="23"/>
        <v>120826779.88999999</v>
      </c>
    </row>
    <row r="489" spans="1:8" ht="12.75" customHeight="1" x14ac:dyDescent="0.25">
      <c r="A489" s="25" t="s">
        <v>242</v>
      </c>
      <c r="B489" s="26" t="s">
        <v>9</v>
      </c>
      <c r="C489" s="27">
        <v>6973412.21</v>
      </c>
      <c r="D489" s="27">
        <v>18387569</v>
      </c>
      <c r="E489" s="27">
        <v>82127.81</v>
      </c>
      <c r="F489" s="28">
        <f t="shared" si="21"/>
        <v>1.1777277396885735</v>
      </c>
      <c r="G489" s="28">
        <f t="shared" si="22"/>
        <v>0.44664854826649464</v>
      </c>
      <c r="H489" s="29">
        <f t="shared" si="23"/>
        <v>-6891284.4000000004</v>
      </c>
    </row>
    <row r="490" spans="1:8" ht="12.75" customHeight="1" x14ac:dyDescent="0.25">
      <c r="A490" s="23" t="s">
        <v>426</v>
      </c>
      <c r="B490" s="18" t="s">
        <v>192</v>
      </c>
      <c r="C490" s="19">
        <v>1452778221.45</v>
      </c>
      <c r="D490" s="19">
        <v>2930628398</v>
      </c>
      <c r="E490" s="19">
        <v>1444643920.23</v>
      </c>
      <c r="F490" s="20">
        <f t="shared" si="21"/>
        <v>99.440086511492353</v>
      </c>
      <c r="G490" s="20">
        <f t="shared" si="22"/>
        <v>49.294681004793837</v>
      </c>
      <c r="H490" s="21">
        <f t="shared" si="23"/>
        <v>-8134301.2200000286</v>
      </c>
    </row>
    <row r="491" spans="1:8" ht="12.75" customHeight="1" x14ac:dyDescent="0.25">
      <c r="A491" s="25" t="s">
        <v>241</v>
      </c>
      <c r="B491" s="26" t="s">
        <v>8</v>
      </c>
      <c r="C491" s="27">
        <v>1448705926.1700001</v>
      </c>
      <c r="D491" s="27">
        <v>2909144760</v>
      </c>
      <c r="E491" s="27">
        <v>1440490949.8</v>
      </c>
      <c r="F491" s="28">
        <f t="shared" si="21"/>
        <v>99.432943827894846</v>
      </c>
      <c r="G491" s="28">
        <f t="shared" si="22"/>
        <v>49.515959797064205</v>
      </c>
      <c r="H491" s="29">
        <f t="shared" si="23"/>
        <v>-8214976.370000124</v>
      </c>
    </row>
    <row r="492" spans="1:8" ht="12.75" customHeight="1" x14ac:dyDescent="0.25">
      <c r="A492" s="25" t="s">
        <v>242</v>
      </c>
      <c r="B492" s="26" t="s">
        <v>9</v>
      </c>
      <c r="C492" s="27">
        <v>4072295.28</v>
      </c>
      <c r="D492" s="27">
        <v>21483638</v>
      </c>
      <c r="E492" s="27">
        <v>4152970.43</v>
      </c>
      <c r="F492" s="28">
        <f t="shared" si="21"/>
        <v>101.98107318976145</v>
      </c>
      <c r="G492" s="28">
        <f t="shared" si="22"/>
        <v>19.33085276339138</v>
      </c>
      <c r="H492" s="29">
        <f t="shared" si="23"/>
        <v>80675.150000000373</v>
      </c>
    </row>
    <row r="493" spans="1:8" ht="12.75" customHeight="1" x14ac:dyDescent="0.25">
      <c r="A493" s="17" t="s">
        <v>427</v>
      </c>
      <c r="B493" s="18" t="s">
        <v>193</v>
      </c>
      <c r="C493" s="31">
        <v>30927492.859999999</v>
      </c>
      <c r="D493" s="31">
        <v>67252850</v>
      </c>
      <c r="E493" s="31">
        <v>34545519.200000003</v>
      </c>
      <c r="F493" s="20">
        <f t="shared" si="21"/>
        <v>111.69841459952083</v>
      </c>
      <c r="G493" s="20">
        <f t="shared" si="22"/>
        <v>51.366624908832868</v>
      </c>
      <c r="H493" s="32">
        <f t="shared" si="23"/>
        <v>3618026.3400000036</v>
      </c>
    </row>
    <row r="494" spans="1:8" ht="12.75" customHeight="1" x14ac:dyDescent="0.25">
      <c r="A494" s="23" t="s">
        <v>428</v>
      </c>
      <c r="B494" s="18" t="s">
        <v>194</v>
      </c>
      <c r="C494" s="19">
        <v>30927492.859999999</v>
      </c>
      <c r="D494" s="19">
        <v>67252850</v>
      </c>
      <c r="E494" s="19">
        <v>34545519.200000003</v>
      </c>
      <c r="F494" s="20">
        <f t="shared" si="21"/>
        <v>111.69841459952083</v>
      </c>
      <c r="G494" s="20">
        <f t="shared" si="22"/>
        <v>51.366624908832868</v>
      </c>
      <c r="H494" s="21">
        <f t="shared" si="23"/>
        <v>3618026.3400000036</v>
      </c>
    </row>
    <row r="495" spans="1:8" ht="12.75" customHeight="1" x14ac:dyDescent="0.25">
      <c r="A495" s="25" t="s">
        <v>241</v>
      </c>
      <c r="B495" s="26" t="s">
        <v>8</v>
      </c>
      <c r="C495" s="27">
        <v>30692090.850000001</v>
      </c>
      <c r="D495" s="27">
        <v>66167250</v>
      </c>
      <c r="E495" s="27">
        <v>34305574.700000003</v>
      </c>
      <c r="F495" s="28">
        <f t="shared" si="21"/>
        <v>111.77333883071053</v>
      </c>
      <c r="G495" s="28">
        <f t="shared" si="22"/>
        <v>51.846759083987926</v>
      </c>
      <c r="H495" s="29">
        <f t="shared" si="23"/>
        <v>3613483.8500000015</v>
      </c>
    </row>
    <row r="496" spans="1:8" ht="12.75" customHeight="1" x14ac:dyDescent="0.25">
      <c r="A496" s="25" t="s">
        <v>242</v>
      </c>
      <c r="B496" s="26" t="s">
        <v>9</v>
      </c>
      <c r="C496" s="27">
        <v>235402.01</v>
      </c>
      <c r="D496" s="27">
        <v>1085600</v>
      </c>
      <c r="E496" s="27">
        <v>239944.5</v>
      </c>
      <c r="F496" s="28">
        <f t="shared" si="21"/>
        <v>101.92967341272914</v>
      </c>
      <c r="G496" s="28">
        <f t="shared" si="22"/>
        <v>22.102477892409727</v>
      </c>
      <c r="H496" s="29">
        <f t="shared" si="23"/>
        <v>4542.4899999999907</v>
      </c>
    </row>
    <row r="497" spans="1:8" ht="12.75" customHeight="1" x14ac:dyDescent="0.25">
      <c r="A497" s="17" t="s">
        <v>429</v>
      </c>
      <c r="B497" s="18" t="s">
        <v>195</v>
      </c>
      <c r="C497" s="31">
        <v>1160338806.1400001</v>
      </c>
      <c r="D497" s="31">
        <v>2435894797</v>
      </c>
      <c r="E497" s="31">
        <v>1158026751.5599999</v>
      </c>
      <c r="F497" s="20">
        <f t="shared" si="21"/>
        <v>99.800743147797363</v>
      </c>
      <c r="G497" s="20">
        <f t="shared" si="22"/>
        <v>47.540097092296548</v>
      </c>
      <c r="H497" s="32">
        <f t="shared" si="23"/>
        <v>-2312054.5800001621</v>
      </c>
    </row>
    <row r="498" spans="1:8" ht="12.75" customHeight="1" x14ac:dyDescent="0.25">
      <c r="A498" s="23" t="s">
        <v>430</v>
      </c>
      <c r="B498" s="18" t="s">
        <v>196</v>
      </c>
      <c r="C498" s="19">
        <v>157999457.65000001</v>
      </c>
      <c r="D498" s="19">
        <v>413941667</v>
      </c>
      <c r="E498" s="19">
        <v>152086285.99000001</v>
      </c>
      <c r="F498" s="20">
        <f t="shared" si="21"/>
        <v>96.257473444561541</v>
      </c>
      <c r="G498" s="20">
        <f t="shared" si="22"/>
        <v>36.740994713634372</v>
      </c>
      <c r="H498" s="21">
        <f t="shared" si="23"/>
        <v>-5913171.6599999964</v>
      </c>
    </row>
    <row r="499" spans="1:8" ht="12.75" customHeight="1" x14ac:dyDescent="0.25">
      <c r="A499" s="25" t="s">
        <v>241</v>
      </c>
      <c r="B499" s="26" t="s">
        <v>8</v>
      </c>
      <c r="C499" s="27">
        <v>127181533.95999999</v>
      </c>
      <c r="D499" s="27">
        <v>267631707</v>
      </c>
      <c r="E499" s="27">
        <v>105670912.55</v>
      </c>
      <c r="F499" s="28">
        <f t="shared" si="21"/>
        <v>83.086678749475269</v>
      </c>
      <c r="G499" s="28">
        <f t="shared" si="22"/>
        <v>39.483704578396612</v>
      </c>
      <c r="H499" s="29">
        <f t="shared" si="23"/>
        <v>-21510621.409999996</v>
      </c>
    </row>
    <row r="500" spans="1:8" ht="12.75" customHeight="1" x14ac:dyDescent="0.25">
      <c r="A500" s="25" t="s">
        <v>242</v>
      </c>
      <c r="B500" s="26" t="s">
        <v>9</v>
      </c>
      <c r="C500" s="27">
        <v>30817923.690000001</v>
      </c>
      <c r="D500" s="27">
        <v>146309960</v>
      </c>
      <c r="E500" s="27">
        <v>46415373.439999998</v>
      </c>
      <c r="F500" s="28">
        <f t="shared" si="21"/>
        <v>150.61161779390463</v>
      </c>
      <c r="G500" s="28">
        <f t="shared" si="22"/>
        <v>31.724001182147816</v>
      </c>
      <c r="H500" s="29">
        <f t="shared" si="23"/>
        <v>15597449.749999996</v>
      </c>
    </row>
    <row r="501" spans="1:8" ht="12.75" customHeight="1" x14ac:dyDescent="0.25">
      <c r="A501" s="23" t="s">
        <v>431</v>
      </c>
      <c r="B501" s="18" t="s">
        <v>197</v>
      </c>
      <c r="C501" s="19">
        <v>2523923.23</v>
      </c>
      <c r="D501" s="19">
        <v>7055121</v>
      </c>
      <c r="E501" s="19">
        <v>2577239.06</v>
      </c>
      <c r="F501" s="20">
        <f t="shared" si="21"/>
        <v>102.11241884722462</v>
      </c>
      <c r="G501" s="20">
        <f t="shared" si="22"/>
        <v>36.530047606554163</v>
      </c>
      <c r="H501" s="21">
        <f t="shared" si="23"/>
        <v>53315.830000000075</v>
      </c>
    </row>
    <row r="502" spans="1:8" ht="12.75" customHeight="1" x14ac:dyDescent="0.25">
      <c r="A502" s="25" t="s">
        <v>241</v>
      </c>
      <c r="B502" s="26" t="s">
        <v>8</v>
      </c>
      <c r="C502" s="27">
        <v>2523923.23</v>
      </c>
      <c r="D502" s="27">
        <v>7055121</v>
      </c>
      <c r="E502" s="27">
        <v>2577239.06</v>
      </c>
      <c r="F502" s="28">
        <f t="shared" si="21"/>
        <v>102.11241884722462</v>
      </c>
      <c r="G502" s="28">
        <f t="shared" si="22"/>
        <v>36.530047606554163</v>
      </c>
      <c r="H502" s="29">
        <f t="shared" si="23"/>
        <v>53315.830000000075</v>
      </c>
    </row>
    <row r="503" spans="1:8" ht="12.75" customHeight="1" x14ac:dyDescent="0.25">
      <c r="A503" s="25" t="s">
        <v>242</v>
      </c>
      <c r="B503" s="26" t="s">
        <v>9</v>
      </c>
      <c r="C503" s="27"/>
      <c r="D503" s="27"/>
      <c r="E503" s="27"/>
      <c r="F503" s="28" t="str">
        <f t="shared" si="21"/>
        <v>x</v>
      </c>
      <c r="G503" s="28" t="str">
        <f t="shared" si="22"/>
        <v>x</v>
      </c>
      <c r="H503" s="29">
        <f t="shared" si="23"/>
        <v>0</v>
      </c>
    </row>
    <row r="504" spans="1:8" ht="12.75" customHeight="1" x14ac:dyDescent="0.25">
      <c r="A504" s="23" t="s">
        <v>432</v>
      </c>
      <c r="B504" s="18" t="s">
        <v>198</v>
      </c>
      <c r="C504" s="19">
        <v>238576113.03999999</v>
      </c>
      <c r="D504" s="19">
        <v>467598434</v>
      </c>
      <c r="E504" s="19">
        <v>236889227.91</v>
      </c>
      <c r="F504" s="20">
        <f t="shared" si="21"/>
        <v>99.292936284146279</v>
      </c>
      <c r="G504" s="20">
        <f t="shared" si="22"/>
        <v>50.660825761020398</v>
      </c>
      <c r="H504" s="21">
        <f t="shared" si="23"/>
        <v>-1686885.1299999952</v>
      </c>
    </row>
    <row r="505" spans="1:8" ht="12.75" customHeight="1" x14ac:dyDescent="0.25">
      <c r="A505" s="25" t="s">
        <v>241</v>
      </c>
      <c r="B505" s="26" t="s">
        <v>8</v>
      </c>
      <c r="C505" s="27">
        <v>236814596.41999999</v>
      </c>
      <c r="D505" s="27">
        <v>465668434</v>
      </c>
      <c r="E505" s="27">
        <v>236375975.74000001</v>
      </c>
      <c r="F505" s="28">
        <f t="shared" si="21"/>
        <v>99.81478308912088</v>
      </c>
      <c r="G505" s="28">
        <f t="shared" si="22"/>
        <v>50.760575225075279</v>
      </c>
      <c r="H505" s="29">
        <f t="shared" si="23"/>
        <v>-438620.67999997735</v>
      </c>
    </row>
    <row r="506" spans="1:8" ht="12.75" customHeight="1" x14ac:dyDescent="0.25">
      <c r="A506" s="25" t="s">
        <v>242</v>
      </c>
      <c r="B506" s="26" t="s">
        <v>9</v>
      </c>
      <c r="C506" s="27">
        <v>1761516.62</v>
      </c>
      <c r="D506" s="27">
        <v>1930000</v>
      </c>
      <c r="E506" s="27">
        <v>513252.17</v>
      </c>
      <c r="F506" s="28">
        <f t="shared" si="21"/>
        <v>29.136947342568924</v>
      </c>
      <c r="G506" s="28">
        <f t="shared" si="22"/>
        <v>26.593376683937826</v>
      </c>
      <c r="H506" s="29">
        <f t="shared" si="23"/>
        <v>-1248264.4500000002</v>
      </c>
    </row>
    <row r="507" spans="1:8" ht="12.75" customHeight="1" x14ac:dyDescent="0.25">
      <c r="A507" s="23" t="s">
        <v>433</v>
      </c>
      <c r="B507" s="18" t="s">
        <v>199</v>
      </c>
      <c r="C507" s="19">
        <v>13665686.630000001</v>
      </c>
      <c r="D507" s="19">
        <v>29004375</v>
      </c>
      <c r="E507" s="19">
        <v>12954758.210000001</v>
      </c>
      <c r="F507" s="20">
        <f t="shared" si="21"/>
        <v>94.797711675611566</v>
      </c>
      <c r="G507" s="20">
        <f t="shared" si="22"/>
        <v>44.664841804038183</v>
      </c>
      <c r="H507" s="21">
        <f t="shared" si="23"/>
        <v>-710928.41999999993</v>
      </c>
    </row>
    <row r="508" spans="1:8" ht="12.75" customHeight="1" x14ac:dyDescent="0.25">
      <c r="A508" s="25" t="s">
        <v>241</v>
      </c>
      <c r="B508" s="26" t="s">
        <v>8</v>
      </c>
      <c r="C508" s="27">
        <v>13665686.630000001</v>
      </c>
      <c r="D508" s="27">
        <v>28998375</v>
      </c>
      <c r="E508" s="27">
        <v>12954758.210000001</v>
      </c>
      <c r="F508" s="28">
        <f t="shared" si="21"/>
        <v>94.797711675611566</v>
      </c>
      <c r="G508" s="28">
        <f t="shared" si="22"/>
        <v>44.67408332363452</v>
      </c>
      <c r="H508" s="29">
        <f t="shared" si="23"/>
        <v>-710928.41999999993</v>
      </c>
    </row>
    <row r="509" spans="1:8" ht="12.75" customHeight="1" x14ac:dyDescent="0.25">
      <c r="A509" s="25" t="s">
        <v>242</v>
      </c>
      <c r="B509" s="26" t="s">
        <v>9</v>
      </c>
      <c r="C509" s="27"/>
      <c r="D509" s="27">
        <v>6000</v>
      </c>
      <c r="E509" s="27"/>
      <c r="F509" s="28" t="str">
        <f t="shared" si="21"/>
        <v>x</v>
      </c>
      <c r="G509" s="28">
        <f t="shared" si="22"/>
        <v>0</v>
      </c>
      <c r="H509" s="29">
        <f t="shared" si="23"/>
        <v>0</v>
      </c>
    </row>
    <row r="510" spans="1:8" ht="12.75" customHeight="1" x14ac:dyDescent="0.25">
      <c r="A510" s="23" t="s">
        <v>434</v>
      </c>
      <c r="B510" s="18" t="s">
        <v>200</v>
      </c>
      <c r="C510" s="19">
        <v>9896206.6400000006</v>
      </c>
      <c r="D510" s="19">
        <v>22205500</v>
      </c>
      <c r="E510" s="19">
        <v>11021849.26</v>
      </c>
      <c r="F510" s="20">
        <f t="shared" si="21"/>
        <v>111.37448581004973</v>
      </c>
      <c r="G510" s="20">
        <f t="shared" si="22"/>
        <v>49.635672513566462</v>
      </c>
      <c r="H510" s="21">
        <f t="shared" si="23"/>
        <v>1125642.6199999992</v>
      </c>
    </row>
    <row r="511" spans="1:8" ht="12.75" customHeight="1" x14ac:dyDescent="0.25">
      <c r="A511" s="25" t="s">
        <v>241</v>
      </c>
      <c r="B511" s="26" t="s">
        <v>8</v>
      </c>
      <c r="C511" s="27">
        <v>9896206.6400000006</v>
      </c>
      <c r="D511" s="27">
        <v>22205500</v>
      </c>
      <c r="E511" s="27">
        <v>11021849.26</v>
      </c>
      <c r="F511" s="28">
        <f t="shared" si="21"/>
        <v>111.37448581004973</v>
      </c>
      <c r="G511" s="28">
        <f t="shared" si="22"/>
        <v>49.635672513566462</v>
      </c>
      <c r="H511" s="29">
        <f t="shared" si="23"/>
        <v>1125642.6199999992</v>
      </c>
    </row>
    <row r="512" spans="1:8" ht="12.75" customHeight="1" x14ac:dyDescent="0.25">
      <c r="A512" s="23" t="s">
        <v>435</v>
      </c>
      <c r="B512" s="18" t="s">
        <v>201</v>
      </c>
      <c r="C512" s="19">
        <v>8366437.5899999999</v>
      </c>
      <c r="D512" s="19">
        <v>17329000</v>
      </c>
      <c r="E512" s="19">
        <v>8215918.2800000003</v>
      </c>
      <c r="F512" s="20">
        <f t="shared" si="21"/>
        <v>98.20091516394136</v>
      </c>
      <c r="G512" s="20">
        <f t="shared" si="22"/>
        <v>47.411381383807495</v>
      </c>
      <c r="H512" s="21">
        <f t="shared" si="23"/>
        <v>-150519.30999999959</v>
      </c>
    </row>
    <row r="513" spans="1:8" ht="12.75" customHeight="1" x14ac:dyDescent="0.25">
      <c r="A513" s="25" t="s">
        <v>241</v>
      </c>
      <c r="B513" s="26" t="s">
        <v>8</v>
      </c>
      <c r="C513" s="27">
        <v>8366437.5899999999</v>
      </c>
      <c r="D513" s="27">
        <v>17329000</v>
      </c>
      <c r="E513" s="27">
        <v>8215918.2800000003</v>
      </c>
      <c r="F513" s="28">
        <f t="shared" si="21"/>
        <v>98.20091516394136</v>
      </c>
      <c r="G513" s="28">
        <f t="shared" si="22"/>
        <v>47.411381383807495</v>
      </c>
      <c r="H513" s="29">
        <f t="shared" si="23"/>
        <v>-150519.30999999959</v>
      </c>
    </row>
    <row r="514" spans="1:8" ht="12.75" customHeight="1" x14ac:dyDescent="0.25">
      <c r="A514" s="23" t="s">
        <v>436</v>
      </c>
      <c r="B514" s="18" t="s">
        <v>202</v>
      </c>
      <c r="C514" s="19">
        <v>9206246.3599999994</v>
      </c>
      <c r="D514" s="19">
        <v>21876800</v>
      </c>
      <c r="E514" s="19">
        <v>10529312.140000001</v>
      </c>
      <c r="F514" s="20">
        <f t="shared" si="21"/>
        <v>114.37139229456817</v>
      </c>
      <c r="G514" s="20">
        <f t="shared" si="22"/>
        <v>48.130037939735246</v>
      </c>
      <c r="H514" s="21">
        <f t="shared" si="23"/>
        <v>1323065.7800000012</v>
      </c>
    </row>
    <row r="515" spans="1:8" ht="12.75" customHeight="1" x14ac:dyDescent="0.25">
      <c r="A515" s="25" t="s">
        <v>241</v>
      </c>
      <c r="B515" s="26" t="s">
        <v>8</v>
      </c>
      <c r="C515" s="27">
        <v>9206246.3599999994</v>
      </c>
      <c r="D515" s="27">
        <v>21871800</v>
      </c>
      <c r="E515" s="27">
        <v>10529312.140000001</v>
      </c>
      <c r="F515" s="28">
        <f t="shared" si="21"/>
        <v>114.37139229456817</v>
      </c>
      <c r="G515" s="28">
        <f t="shared" si="22"/>
        <v>48.141040700811097</v>
      </c>
      <c r="H515" s="29">
        <f t="shared" si="23"/>
        <v>1323065.7800000012</v>
      </c>
    </row>
    <row r="516" spans="1:8" ht="12.75" customHeight="1" x14ac:dyDescent="0.25">
      <c r="A516" s="25" t="s">
        <v>242</v>
      </c>
      <c r="B516" s="26" t="s">
        <v>9</v>
      </c>
      <c r="C516" s="27"/>
      <c r="D516" s="27">
        <v>5000</v>
      </c>
      <c r="E516" s="27"/>
      <c r="F516" s="28" t="str">
        <f t="shared" ref="F516:F579" si="24">IF(C516=0,"x",E516/C516*100)</f>
        <v>x</v>
      </c>
      <c r="G516" s="28">
        <f t="shared" ref="G516:G579" si="25">IF(D516=0,"x",E516/D516*100)</f>
        <v>0</v>
      </c>
      <c r="H516" s="29">
        <f t="shared" si="23"/>
        <v>0</v>
      </c>
    </row>
    <row r="517" spans="1:8" ht="12.75" customHeight="1" x14ac:dyDescent="0.25">
      <c r="A517" s="23" t="s">
        <v>437</v>
      </c>
      <c r="B517" s="18" t="s">
        <v>203</v>
      </c>
      <c r="C517" s="19">
        <v>19410537.079999998</v>
      </c>
      <c r="D517" s="19">
        <v>64657800</v>
      </c>
      <c r="E517" s="19">
        <v>24005770.829999998</v>
      </c>
      <c r="F517" s="20">
        <f t="shared" si="24"/>
        <v>123.67391345773106</v>
      </c>
      <c r="G517" s="20">
        <f t="shared" si="25"/>
        <v>37.127416692185626</v>
      </c>
      <c r="H517" s="21">
        <f t="shared" ref="H517:H580" si="26">+E517-C517</f>
        <v>4595233.75</v>
      </c>
    </row>
    <row r="518" spans="1:8" ht="12.75" customHeight="1" x14ac:dyDescent="0.25">
      <c r="A518" s="25" t="s">
        <v>241</v>
      </c>
      <c r="B518" s="26" t="s">
        <v>8</v>
      </c>
      <c r="C518" s="27">
        <v>19410537.079999998</v>
      </c>
      <c r="D518" s="27">
        <v>64657800</v>
      </c>
      <c r="E518" s="27">
        <v>24005770.829999998</v>
      </c>
      <c r="F518" s="28">
        <f t="shared" si="24"/>
        <v>123.67391345773106</v>
      </c>
      <c r="G518" s="28">
        <f t="shared" si="25"/>
        <v>37.127416692185626</v>
      </c>
      <c r="H518" s="29">
        <f t="shared" si="26"/>
        <v>4595233.75</v>
      </c>
    </row>
    <row r="519" spans="1:8" ht="12.75" customHeight="1" x14ac:dyDescent="0.25">
      <c r="A519" s="23" t="s">
        <v>438</v>
      </c>
      <c r="B519" s="18" t="s">
        <v>204</v>
      </c>
      <c r="C519" s="19">
        <v>462516</v>
      </c>
      <c r="D519" s="19">
        <v>1179850</v>
      </c>
      <c r="E519" s="19">
        <v>361540.5</v>
      </c>
      <c r="F519" s="20">
        <f t="shared" si="24"/>
        <v>78.168214721220451</v>
      </c>
      <c r="G519" s="20">
        <f t="shared" si="25"/>
        <v>30.64292071025978</v>
      </c>
      <c r="H519" s="21">
        <f t="shared" si="26"/>
        <v>-100975.5</v>
      </c>
    </row>
    <row r="520" spans="1:8" ht="12.75" customHeight="1" x14ac:dyDescent="0.25">
      <c r="A520" s="25" t="s">
        <v>241</v>
      </c>
      <c r="B520" s="26" t="s">
        <v>8</v>
      </c>
      <c r="C520" s="27">
        <v>462516</v>
      </c>
      <c r="D520" s="27">
        <v>1179850</v>
      </c>
      <c r="E520" s="27">
        <v>361540.5</v>
      </c>
      <c r="F520" s="28">
        <f t="shared" si="24"/>
        <v>78.168214721220451</v>
      </c>
      <c r="G520" s="28">
        <f t="shared" si="25"/>
        <v>30.64292071025978</v>
      </c>
      <c r="H520" s="29">
        <f t="shared" si="26"/>
        <v>-100975.5</v>
      </c>
    </row>
    <row r="521" spans="1:8" ht="12.75" customHeight="1" x14ac:dyDescent="0.25">
      <c r="A521" s="23" t="s">
        <v>439</v>
      </c>
      <c r="B521" s="18" t="s">
        <v>205</v>
      </c>
      <c r="C521" s="19">
        <v>831034.21</v>
      </c>
      <c r="D521" s="19">
        <v>2114500</v>
      </c>
      <c r="E521" s="19">
        <v>667870.39</v>
      </c>
      <c r="F521" s="20">
        <f t="shared" si="24"/>
        <v>80.366172891967963</v>
      </c>
      <c r="G521" s="20">
        <f t="shared" si="25"/>
        <v>31.585263182785528</v>
      </c>
      <c r="H521" s="21">
        <f t="shared" si="26"/>
        <v>-163163.81999999995</v>
      </c>
    </row>
    <row r="522" spans="1:8" ht="12.75" customHeight="1" x14ac:dyDescent="0.25">
      <c r="A522" s="25" t="s">
        <v>241</v>
      </c>
      <c r="B522" s="26" t="s">
        <v>8</v>
      </c>
      <c r="C522" s="27">
        <v>831034.21</v>
      </c>
      <c r="D522" s="27">
        <v>2114500</v>
      </c>
      <c r="E522" s="27">
        <v>667870.39</v>
      </c>
      <c r="F522" s="28">
        <f t="shared" si="24"/>
        <v>80.366172891967963</v>
      </c>
      <c r="G522" s="28">
        <f t="shared" si="25"/>
        <v>31.585263182785528</v>
      </c>
      <c r="H522" s="29">
        <f t="shared" si="26"/>
        <v>-163163.81999999995</v>
      </c>
    </row>
    <row r="523" spans="1:8" ht="12.75" customHeight="1" x14ac:dyDescent="0.25">
      <c r="A523" s="23" t="s">
        <v>440</v>
      </c>
      <c r="B523" s="18" t="s">
        <v>206</v>
      </c>
      <c r="C523" s="19">
        <v>10409512.199999999</v>
      </c>
      <c r="D523" s="19">
        <v>19730600</v>
      </c>
      <c r="E523" s="19">
        <v>9342610.9000000004</v>
      </c>
      <c r="F523" s="20">
        <f t="shared" si="24"/>
        <v>89.750708011082409</v>
      </c>
      <c r="G523" s="20">
        <f t="shared" si="25"/>
        <v>47.350870728715805</v>
      </c>
      <c r="H523" s="21">
        <f t="shared" si="26"/>
        <v>-1066901.2999999989</v>
      </c>
    </row>
    <row r="524" spans="1:8" ht="12.75" customHeight="1" x14ac:dyDescent="0.25">
      <c r="A524" s="25" t="s">
        <v>241</v>
      </c>
      <c r="B524" s="26" t="s">
        <v>8</v>
      </c>
      <c r="C524" s="27">
        <v>10409512.199999999</v>
      </c>
      <c r="D524" s="27">
        <v>19730600</v>
      </c>
      <c r="E524" s="27">
        <v>9342610.9000000004</v>
      </c>
      <c r="F524" s="28">
        <f t="shared" si="24"/>
        <v>89.750708011082409</v>
      </c>
      <c r="G524" s="28">
        <f t="shared" si="25"/>
        <v>47.350870728715805</v>
      </c>
      <c r="H524" s="29">
        <f t="shared" si="26"/>
        <v>-1066901.2999999989</v>
      </c>
    </row>
    <row r="525" spans="1:8" ht="12.75" customHeight="1" x14ac:dyDescent="0.25">
      <c r="A525" s="23" t="s">
        <v>441</v>
      </c>
      <c r="B525" s="18" t="s">
        <v>207</v>
      </c>
      <c r="C525" s="19">
        <v>118968088.15000001</v>
      </c>
      <c r="D525" s="19">
        <v>238445090</v>
      </c>
      <c r="E525" s="19">
        <v>121853109.59999999</v>
      </c>
      <c r="F525" s="20">
        <f t="shared" si="24"/>
        <v>102.42503808782944</v>
      </c>
      <c r="G525" s="20">
        <f t="shared" si="25"/>
        <v>51.103216090547299</v>
      </c>
      <c r="H525" s="21">
        <f t="shared" si="26"/>
        <v>2885021.4499999881</v>
      </c>
    </row>
    <row r="526" spans="1:8" ht="12.75" customHeight="1" x14ac:dyDescent="0.25">
      <c r="A526" s="25" t="s">
        <v>241</v>
      </c>
      <c r="B526" s="26" t="s">
        <v>8</v>
      </c>
      <c r="C526" s="27">
        <v>118968088.15000001</v>
      </c>
      <c r="D526" s="27">
        <v>238304990</v>
      </c>
      <c r="E526" s="27">
        <v>121814282.56</v>
      </c>
      <c r="F526" s="28">
        <f t="shared" si="24"/>
        <v>102.39240157109309</v>
      </c>
      <c r="G526" s="28">
        <f t="shared" si="25"/>
        <v>51.116966774384373</v>
      </c>
      <c r="H526" s="29">
        <f t="shared" si="26"/>
        <v>2846194.4099999964</v>
      </c>
    </row>
    <row r="527" spans="1:8" ht="12.75" customHeight="1" x14ac:dyDescent="0.25">
      <c r="A527" s="25" t="s">
        <v>242</v>
      </c>
      <c r="B527" s="26" t="s">
        <v>9</v>
      </c>
      <c r="C527" s="27"/>
      <c r="D527" s="27">
        <v>140100</v>
      </c>
      <c r="E527" s="27">
        <v>38827.040000000001</v>
      </c>
      <c r="F527" s="28" t="str">
        <f t="shared" si="24"/>
        <v>x</v>
      </c>
      <c r="G527" s="28">
        <f t="shared" si="25"/>
        <v>27.713804425410419</v>
      </c>
      <c r="H527" s="29">
        <f t="shared" si="26"/>
        <v>38827.040000000001</v>
      </c>
    </row>
    <row r="528" spans="1:8" ht="12.75" customHeight="1" x14ac:dyDescent="0.25">
      <c r="A528" s="23" t="s">
        <v>442</v>
      </c>
      <c r="B528" s="18" t="s">
        <v>208</v>
      </c>
      <c r="C528" s="19">
        <v>40067053.719999999</v>
      </c>
      <c r="D528" s="19">
        <v>83285500</v>
      </c>
      <c r="E528" s="19">
        <v>39855386.509999998</v>
      </c>
      <c r="F528" s="20">
        <f t="shared" si="24"/>
        <v>99.471717557574379</v>
      </c>
      <c r="G528" s="20">
        <f t="shared" si="25"/>
        <v>47.853931968950178</v>
      </c>
      <c r="H528" s="21">
        <f t="shared" si="26"/>
        <v>-211667.21000000089</v>
      </c>
    </row>
    <row r="529" spans="1:8" ht="12.75" customHeight="1" x14ac:dyDescent="0.25">
      <c r="A529" s="25" t="s">
        <v>241</v>
      </c>
      <c r="B529" s="26" t="s">
        <v>8</v>
      </c>
      <c r="C529" s="27">
        <v>40047598.030000001</v>
      </c>
      <c r="D529" s="27">
        <v>83217500</v>
      </c>
      <c r="E529" s="27">
        <v>39830381.710000001</v>
      </c>
      <c r="F529" s="28">
        <f t="shared" si="24"/>
        <v>99.457604623784718</v>
      </c>
      <c r="G529" s="28">
        <f t="shared" si="25"/>
        <v>47.862987604770638</v>
      </c>
      <c r="H529" s="29">
        <f t="shared" si="26"/>
        <v>-217216.3200000003</v>
      </c>
    </row>
    <row r="530" spans="1:8" ht="12.75" customHeight="1" x14ac:dyDescent="0.25">
      <c r="A530" s="25" t="s">
        <v>242</v>
      </c>
      <c r="B530" s="26" t="s">
        <v>9</v>
      </c>
      <c r="C530" s="27">
        <v>19455.689999999999</v>
      </c>
      <c r="D530" s="27">
        <v>68000</v>
      </c>
      <c r="E530" s="27">
        <v>25004.799999999999</v>
      </c>
      <c r="F530" s="28">
        <f t="shared" si="24"/>
        <v>128.52178462958653</v>
      </c>
      <c r="G530" s="28">
        <f t="shared" si="25"/>
        <v>36.771764705882354</v>
      </c>
      <c r="H530" s="29">
        <f t="shared" si="26"/>
        <v>5549.1100000000006</v>
      </c>
    </row>
    <row r="531" spans="1:8" ht="12.75" customHeight="1" x14ac:dyDescent="0.25">
      <c r="A531" s="23" t="s">
        <v>443</v>
      </c>
      <c r="B531" s="18" t="s">
        <v>209</v>
      </c>
      <c r="C531" s="19">
        <v>44088565.170000002</v>
      </c>
      <c r="D531" s="19">
        <v>90368500</v>
      </c>
      <c r="E531" s="19">
        <v>44625194.100000001</v>
      </c>
      <c r="F531" s="20">
        <f t="shared" si="24"/>
        <v>101.21716124789006</v>
      </c>
      <c r="G531" s="20">
        <f t="shared" si="25"/>
        <v>49.381359765847613</v>
      </c>
      <c r="H531" s="21">
        <f t="shared" si="26"/>
        <v>536628.9299999997</v>
      </c>
    </row>
    <row r="532" spans="1:8" ht="12.75" customHeight="1" x14ac:dyDescent="0.25">
      <c r="A532" s="25" t="s">
        <v>241</v>
      </c>
      <c r="B532" s="26" t="s">
        <v>8</v>
      </c>
      <c r="C532" s="27">
        <v>44088565.170000002</v>
      </c>
      <c r="D532" s="27">
        <v>90360500</v>
      </c>
      <c r="E532" s="27">
        <v>44625194.100000001</v>
      </c>
      <c r="F532" s="28">
        <f t="shared" si="24"/>
        <v>101.21716124789006</v>
      </c>
      <c r="G532" s="28">
        <f t="shared" si="25"/>
        <v>49.38573170799188</v>
      </c>
      <c r="H532" s="29">
        <f t="shared" si="26"/>
        <v>536628.9299999997</v>
      </c>
    </row>
    <row r="533" spans="1:8" ht="12.75" customHeight="1" x14ac:dyDescent="0.25">
      <c r="A533" s="25" t="s">
        <v>242</v>
      </c>
      <c r="B533" s="26" t="s">
        <v>9</v>
      </c>
      <c r="C533" s="27"/>
      <c r="D533" s="27">
        <v>8000</v>
      </c>
      <c r="E533" s="27"/>
      <c r="F533" s="28" t="str">
        <f t="shared" si="24"/>
        <v>x</v>
      </c>
      <c r="G533" s="28">
        <f t="shared" si="25"/>
        <v>0</v>
      </c>
      <c r="H533" s="29">
        <f t="shared" si="26"/>
        <v>0</v>
      </c>
    </row>
    <row r="534" spans="1:8" ht="12.75" customHeight="1" x14ac:dyDescent="0.25">
      <c r="A534" s="23" t="s">
        <v>444</v>
      </c>
      <c r="B534" s="18" t="s">
        <v>210</v>
      </c>
      <c r="C534" s="19">
        <v>308661477.94</v>
      </c>
      <c r="D534" s="19">
        <v>597767400</v>
      </c>
      <c r="E534" s="19">
        <v>301769479.33999997</v>
      </c>
      <c r="F534" s="20">
        <f t="shared" si="24"/>
        <v>97.767133545139146</v>
      </c>
      <c r="G534" s="20">
        <f t="shared" si="25"/>
        <v>50.482759571699617</v>
      </c>
      <c r="H534" s="21">
        <f t="shared" si="26"/>
        <v>-6891998.6000000238</v>
      </c>
    </row>
    <row r="535" spans="1:8" ht="12.75" customHeight="1" x14ac:dyDescent="0.25">
      <c r="A535" s="25" t="s">
        <v>241</v>
      </c>
      <c r="B535" s="26" t="s">
        <v>8</v>
      </c>
      <c r="C535" s="27">
        <v>308610565.44999999</v>
      </c>
      <c r="D535" s="27">
        <v>597357400</v>
      </c>
      <c r="E535" s="27">
        <v>301694818.13</v>
      </c>
      <c r="F535" s="28">
        <f t="shared" si="24"/>
        <v>97.759069813466752</v>
      </c>
      <c r="G535" s="28">
        <f t="shared" si="25"/>
        <v>50.504910147593385</v>
      </c>
      <c r="H535" s="29">
        <f t="shared" si="26"/>
        <v>-6915747.3199999928</v>
      </c>
    </row>
    <row r="536" spans="1:8" ht="12.75" customHeight="1" x14ac:dyDescent="0.25">
      <c r="A536" s="25" t="s">
        <v>242</v>
      </c>
      <c r="B536" s="26" t="s">
        <v>9</v>
      </c>
      <c r="C536" s="27">
        <v>50912.49</v>
      </c>
      <c r="D536" s="27">
        <v>410000</v>
      </c>
      <c r="E536" s="27">
        <v>74661.210000000006</v>
      </c>
      <c r="F536" s="28">
        <f t="shared" si="24"/>
        <v>146.64615696462698</v>
      </c>
      <c r="G536" s="28">
        <f t="shared" si="25"/>
        <v>18.210051219512195</v>
      </c>
      <c r="H536" s="29">
        <f t="shared" si="26"/>
        <v>23748.720000000008</v>
      </c>
    </row>
    <row r="537" spans="1:8" ht="12.75" customHeight="1" x14ac:dyDescent="0.25">
      <c r="A537" s="23" t="s">
        <v>445</v>
      </c>
      <c r="B537" s="18" t="s">
        <v>211</v>
      </c>
      <c r="C537" s="19">
        <v>82100557.709999993</v>
      </c>
      <c r="D537" s="19">
        <v>166161000</v>
      </c>
      <c r="E537" s="19">
        <v>82490169.069999993</v>
      </c>
      <c r="F537" s="20">
        <f t="shared" si="24"/>
        <v>100.47455385306418</v>
      </c>
      <c r="G537" s="20">
        <f t="shared" si="25"/>
        <v>49.644723533199723</v>
      </c>
      <c r="H537" s="21">
        <f t="shared" si="26"/>
        <v>389611.3599999994</v>
      </c>
    </row>
    <row r="538" spans="1:8" ht="12.75" customHeight="1" x14ac:dyDescent="0.25">
      <c r="A538" s="25" t="s">
        <v>241</v>
      </c>
      <c r="B538" s="26" t="s">
        <v>8</v>
      </c>
      <c r="C538" s="27">
        <v>82097618.709999993</v>
      </c>
      <c r="D538" s="27">
        <v>166146000</v>
      </c>
      <c r="E538" s="27">
        <v>82485646.079999998</v>
      </c>
      <c r="F538" s="28">
        <f t="shared" si="24"/>
        <v>100.4726414433172</v>
      </c>
      <c r="G538" s="28">
        <f t="shared" si="25"/>
        <v>49.646483261709577</v>
      </c>
      <c r="H538" s="29">
        <f t="shared" si="26"/>
        <v>388027.37000000477</v>
      </c>
    </row>
    <row r="539" spans="1:8" ht="12.75" customHeight="1" x14ac:dyDescent="0.25">
      <c r="A539" s="25" t="s">
        <v>242</v>
      </c>
      <c r="B539" s="26" t="s">
        <v>9</v>
      </c>
      <c r="C539" s="27">
        <v>2939</v>
      </c>
      <c r="D539" s="27">
        <v>15000</v>
      </c>
      <c r="E539" s="27">
        <v>4522.99</v>
      </c>
      <c r="F539" s="28">
        <f t="shared" si="24"/>
        <v>153.89554270159917</v>
      </c>
      <c r="G539" s="28">
        <f t="shared" si="25"/>
        <v>30.153266666666667</v>
      </c>
      <c r="H539" s="29">
        <f t="shared" si="26"/>
        <v>1583.9899999999998</v>
      </c>
    </row>
    <row r="540" spans="1:8" ht="12.75" customHeight="1" x14ac:dyDescent="0.25">
      <c r="A540" s="23" t="s">
        <v>446</v>
      </c>
      <c r="B540" s="18" t="s">
        <v>212</v>
      </c>
      <c r="C540" s="19">
        <v>84025131.239999995</v>
      </c>
      <c r="D540" s="19">
        <v>169758160</v>
      </c>
      <c r="E540" s="19">
        <v>85543230.120000005</v>
      </c>
      <c r="F540" s="20">
        <f t="shared" si="24"/>
        <v>101.80672003434768</v>
      </c>
      <c r="G540" s="20">
        <f t="shared" si="25"/>
        <v>50.391233104788604</v>
      </c>
      <c r="H540" s="21">
        <f t="shared" si="26"/>
        <v>1518098.8800000101</v>
      </c>
    </row>
    <row r="541" spans="1:8" ht="12.75" customHeight="1" x14ac:dyDescent="0.25">
      <c r="A541" s="25" t="s">
        <v>241</v>
      </c>
      <c r="B541" s="26" t="s">
        <v>8</v>
      </c>
      <c r="C541" s="27">
        <v>84025131.239999995</v>
      </c>
      <c r="D541" s="27">
        <v>169733160</v>
      </c>
      <c r="E541" s="27">
        <v>85537417.620000005</v>
      </c>
      <c r="F541" s="28">
        <f t="shared" si="24"/>
        <v>101.79980246109999</v>
      </c>
      <c r="G541" s="28">
        <f t="shared" si="25"/>
        <v>50.395230737470506</v>
      </c>
      <c r="H541" s="29">
        <f t="shared" si="26"/>
        <v>1512286.3800000101</v>
      </c>
    </row>
    <row r="542" spans="1:8" ht="12.75" customHeight="1" x14ac:dyDescent="0.25">
      <c r="A542" s="25" t="s">
        <v>242</v>
      </c>
      <c r="B542" s="26" t="s">
        <v>9</v>
      </c>
      <c r="C542" s="27"/>
      <c r="D542" s="27">
        <v>25000</v>
      </c>
      <c r="E542" s="27">
        <v>5812.5</v>
      </c>
      <c r="F542" s="28" t="str">
        <f t="shared" si="24"/>
        <v>x</v>
      </c>
      <c r="G542" s="28">
        <f t="shared" si="25"/>
        <v>23.25</v>
      </c>
      <c r="H542" s="29">
        <f t="shared" si="26"/>
        <v>5812.5</v>
      </c>
    </row>
    <row r="543" spans="1:8" ht="12.75" customHeight="1" x14ac:dyDescent="0.25">
      <c r="A543" s="23" t="s">
        <v>447</v>
      </c>
      <c r="B543" s="18" t="s">
        <v>213</v>
      </c>
      <c r="C543" s="19">
        <v>11080261.58</v>
      </c>
      <c r="D543" s="19">
        <v>23415500</v>
      </c>
      <c r="E543" s="19">
        <v>13237799.35</v>
      </c>
      <c r="F543" s="20">
        <f t="shared" si="24"/>
        <v>119.47190284653911</v>
      </c>
      <c r="G543" s="20">
        <f t="shared" si="25"/>
        <v>56.534344131024319</v>
      </c>
      <c r="H543" s="21">
        <f t="shared" si="26"/>
        <v>2157537.7699999996</v>
      </c>
    </row>
    <row r="544" spans="1:8" ht="12.75" customHeight="1" x14ac:dyDescent="0.25">
      <c r="A544" s="25" t="s">
        <v>241</v>
      </c>
      <c r="B544" s="26" t="s">
        <v>8</v>
      </c>
      <c r="C544" s="27">
        <v>11080261.58</v>
      </c>
      <c r="D544" s="27">
        <v>23415500</v>
      </c>
      <c r="E544" s="27">
        <v>13237799.35</v>
      </c>
      <c r="F544" s="28">
        <f t="shared" si="24"/>
        <v>119.47190284653911</v>
      </c>
      <c r="G544" s="28">
        <f t="shared" si="25"/>
        <v>56.534344131024319</v>
      </c>
      <c r="H544" s="29">
        <f t="shared" si="26"/>
        <v>2157537.7699999996</v>
      </c>
    </row>
    <row r="545" spans="1:8" ht="12.75" customHeight="1" x14ac:dyDescent="0.25">
      <c r="A545" s="17" t="s">
        <v>448</v>
      </c>
      <c r="B545" s="18" t="s">
        <v>214</v>
      </c>
      <c r="C545" s="31">
        <v>5258916.54</v>
      </c>
      <c r="D545" s="31">
        <v>11632685</v>
      </c>
      <c r="E545" s="31">
        <v>5556289.0999999996</v>
      </c>
      <c r="F545" s="20">
        <f t="shared" si="24"/>
        <v>105.65463546983767</v>
      </c>
      <c r="G545" s="20">
        <f t="shared" si="25"/>
        <v>47.764459366001915</v>
      </c>
      <c r="H545" s="32">
        <f t="shared" si="26"/>
        <v>297372.55999999959</v>
      </c>
    </row>
    <row r="546" spans="1:8" ht="12.75" customHeight="1" x14ac:dyDescent="0.25">
      <c r="A546" s="23" t="s">
        <v>449</v>
      </c>
      <c r="B546" s="18" t="s">
        <v>215</v>
      </c>
      <c r="C546" s="19">
        <v>5258916.54</v>
      </c>
      <c r="D546" s="19">
        <v>11632685</v>
      </c>
      <c r="E546" s="19">
        <v>5556289.0999999996</v>
      </c>
      <c r="F546" s="20">
        <f t="shared" si="24"/>
        <v>105.65463546983767</v>
      </c>
      <c r="G546" s="20">
        <f t="shared" si="25"/>
        <v>47.764459366001915</v>
      </c>
      <c r="H546" s="21">
        <f t="shared" si="26"/>
        <v>297372.55999999959</v>
      </c>
    </row>
    <row r="547" spans="1:8" ht="12.75" customHeight="1" x14ac:dyDescent="0.25">
      <c r="A547" s="25" t="s">
        <v>241</v>
      </c>
      <c r="B547" s="26" t="s">
        <v>8</v>
      </c>
      <c r="C547" s="27">
        <v>5255048.84</v>
      </c>
      <c r="D547" s="27">
        <v>11366927</v>
      </c>
      <c r="E547" s="27">
        <v>5298296.51</v>
      </c>
      <c r="F547" s="28">
        <f t="shared" si="24"/>
        <v>100.8229737023719</v>
      </c>
      <c r="G547" s="28">
        <f t="shared" si="25"/>
        <v>46.61151171288423</v>
      </c>
      <c r="H547" s="29">
        <f t="shared" si="26"/>
        <v>43247.669999999925</v>
      </c>
    </row>
    <row r="548" spans="1:8" ht="12.75" customHeight="1" x14ac:dyDescent="0.25">
      <c r="A548" s="25" t="s">
        <v>242</v>
      </c>
      <c r="B548" s="26" t="s">
        <v>9</v>
      </c>
      <c r="C548" s="27">
        <v>3867.7</v>
      </c>
      <c r="D548" s="27">
        <v>265758</v>
      </c>
      <c r="E548" s="27">
        <v>257992.59</v>
      </c>
      <c r="F548" s="28">
        <f t="shared" si="24"/>
        <v>6670.4395377097499</v>
      </c>
      <c r="G548" s="28">
        <f t="shared" si="25"/>
        <v>97.078014584697357</v>
      </c>
      <c r="H548" s="29">
        <f t="shared" si="26"/>
        <v>254124.88999999998</v>
      </c>
    </row>
    <row r="549" spans="1:8" ht="12.75" customHeight="1" x14ac:dyDescent="0.25">
      <c r="A549" s="17" t="s">
        <v>450</v>
      </c>
      <c r="B549" s="18" t="s">
        <v>216</v>
      </c>
      <c r="C549" s="31">
        <v>2322479.14</v>
      </c>
      <c r="D549" s="31">
        <v>4999090</v>
      </c>
      <c r="E549" s="31">
        <v>2326255.96</v>
      </c>
      <c r="F549" s="20">
        <f t="shared" si="24"/>
        <v>100.16262019042289</v>
      </c>
      <c r="G549" s="20">
        <f t="shared" si="25"/>
        <v>46.533588313072975</v>
      </c>
      <c r="H549" s="32">
        <f t="shared" si="26"/>
        <v>3776.8199999998324</v>
      </c>
    </row>
    <row r="550" spans="1:8" ht="12.75" customHeight="1" x14ac:dyDescent="0.25">
      <c r="A550" s="23" t="s">
        <v>451</v>
      </c>
      <c r="B550" s="18" t="s">
        <v>217</v>
      </c>
      <c r="C550" s="19">
        <v>2322479.14</v>
      </c>
      <c r="D550" s="19">
        <v>4999090</v>
      </c>
      <c r="E550" s="19">
        <v>2326255.96</v>
      </c>
      <c r="F550" s="20">
        <f t="shared" si="24"/>
        <v>100.16262019042289</v>
      </c>
      <c r="G550" s="20">
        <f t="shared" si="25"/>
        <v>46.533588313072975</v>
      </c>
      <c r="H550" s="21">
        <f t="shared" si="26"/>
        <v>3776.8199999998324</v>
      </c>
    </row>
    <row r="551" spans="1:8" ht="12.75" customHeight="1" x14ac:dyDescent="0.25">
      <c r="A551" s="25" t="s">
        <v>241</v>
      </c>
      <c r="B551" s="26" t="s">
        <v>8</v>
      </c>
      <c r="C551" s="27">
        <v>2318495.14</v>
      </c>
      <c r="D551" s="27">
        <v>4989090</v>
      </c>
      <c r="E551" s="27">
        <v>2326255.96</v>
      </c>
      <c r="F551" s="28">
        <f t="shared" si="24"/>
        <v>100.33473522829985</v>
      </c>
      <c r="G551" s="28">
        <f t="shared" si="25"/>
        <v>46.626859006351864</v>
      </c>
      <c r="H551" s="29">
        <f t="shared" si="26"/>
        <v>7760.8199999998324</v>
      </c>
    </row>
    <row r="552" spans="1:8" ht="12.75" customHeight="1" x14ac:dyDescent="0.25">
      <c r="A552" s="25" t="s">
        <v>242</v>
      </c>
      <c r="B552" s="26" t="s">
        <v>9</v>
      </c>
      <c r="C552" s="27">
        <v>3984</v>
      </c>
      <c r="D552" s="27">
        <v>10000</v>
      </c>
      <c r="E552" s="27"/>
      <c r="F552" s="28">
        <f t="shared" si="24"/>
        <v>0</v>
      </c>
      <c r="G552" s="28">
        <f t="shared" si="25"/>
        <v>0</v>
      </c>
      <c r="H552" s="29">
        <f t="shared" si="26"/>
        <v>-3984</v>
      </c>
    </row>
    <row r="553" spans="1:8" ht="12.75" customHeight="1" x14ac:dyDescent="0.25">
      <c r="A553" s="17" t="s">
        <v>452</v>
      </c>
      <c r="B553" s="18" t="s">
        <v>218</v>
      </c>
      <c r="C553" s="31">
        <v>1660067.2</v>
      </c>
      <c r="D553" s="31">
        <v>5069040</v>
      </c>
      <c r="E553" s="31">
        <v>2008718.68</v>
      </c>
      <c r="F553" s="20">
        <f t="shared" si="24"/>
        <v>121.0022509932128</v>
      </c>
      <c r="G553" s="20">
        <f t="shared" si="25"/>
        <v>39.627201205750993</v>
      </c>
      <c r="H553" s="32">
        <f t="shared" si="26"/>
        <v>348651.48</v>
      </c>
    </row>
    <row r="554" spans="1:8" ht="12.75" customHeight="1" x14ac:dyDescent="0.25">
      <c r="A554" s="23" t="s">
        <v>453</v>
      </c>
      <c r="B554" s="18" t="s">
        <v>219</v>
      </c>
      <c r="C554" s="19">
        <v>1660067.2</v>
      </c>
      <c r="D554" s="19">
        <v>5069040</v>
      </c>
      <c r="E554" s="19">
        <v>2008718.68</v>
      </c>
      <c r="F554" s="20">
        <f t="shared" si="24"/>
        <v>121.0022509932128</v>
      </c>
      <c r="G554" s="20">
        <f t="shared" si="25"/>
        <v>39.627201205750993</v>
      </c>
      <c r="H554" s="21">
        <f t="shared" si="26"/>
        <v>348651.48</v>
      </c>
    </row>
    <row r="555" spans="1:8" ht="12.75" customHeight="1" x14ac:dyDescent="0.25">
      <c r="A555" s="25" t="s">
        <v>241</v>
      </c>
      <c r="B555" s="26" t="s">
        <v>8</v>
      </c>
      <c r="C555" s="27">
        <v>1648459.7</v>
      </c>
      <c r="D555" s="27">
        <v>5001040</v>
      </c>
      <c r="E555" s="27">
        <v>2003276.48</v>
      </c>
      <c r="F555" s="28">
        <f t="shared" si="24"/>
        <v>121.52414038389898</v>
      </c>
      <c r="G555" s="28">
        <f t="shared" si="25"/>
        <v>40.057197702877801</v>
      </c>
      <c r="H555" s="29">
        <f t="shared" si="26"/>
        <v>354816.78</v>
      </c>
    </row>
    <row r="556" spans="1:8" ht="12.75" customHeight="1" x14ac:dyDescent="0.25">
      <c r="A556" s="25" t="s">
        <v>242</v>
      </c>
      <c r="B556" s="26" t="s">
        <v>9</v>
      </c>
      <c r="C556" s="27">
        <v>11607.5</v>
      </c>
      <c r="D556" s="27">
        <v>68000</v>
      </c>
      <c r="E556" s="27">
        <v>5442.2</v>
      </c>
      <c r="F556" s="28">
        <f t="shared" si="24"/>
        <v>46.885203532199007</v>
      </c>
      <c r="G556" s="28">
        <f t="shared" si="25"/>
        <v>8.0032352941176477</v>
      </c>
      <c r="H556" s="29">
        <f t="shared" si="26"/>
        <v>-6165.3</v>
      </c>
    </row>
    <row r="557" spans="1:8" ht="12.75" customHeight="1" x14ac:dyDescent="0.25">
      <c r="A557" s="17" t="s">
        <v>454</v>
      </c>
      <c r="B557" s="18" t="s">
        <v>220</v>
      </c>
      <c r="C557" s="31">
        <v>1615273.14</v>
      </c>
      <c r="D557" s="31">
        <v>3949046</v>
      </c>
      <c r="E557" s="31">
        <v>1699778.1</v>
      </c>
      <c r="F557" s="20">
        <f t="shared" si="24"/>
        <v>105.23162045522531</v>
      </c>
      <c r="G557" s="20">
        <f t="shared" si="25"/>
        <v>43.042752604046655</v>
      </c>
      <c r="H557" s="32">
        <f t="shared" si="26"/>
        <v>84504.960000000196</v>
      </c>
    </row>
    <row r="558" spans="1:8" ht="12.75" customHeight="1" x14ac:dyDescent="0.25">
      <c r="A558" s="23" t="s">
        <v>455</v>
      </c>
      <c r="B558" s="18" t="s">
        <v>221</v>
      </c>
      <c r="C558" s="19">
        <v>1615273.14</v>
      </c>
      <c r="D558" s="19">
        <v>3949046</v>
      </c>
      <c r="E558" s="19">
        <v>1699778.1</v>
      </c>
      <c r="F558" s="20">
        <f t="shared" si="24"/>
        <v>105.23162045522531</v>
      </c>
      <c r="G558" s="20">
        <f t="shared" si="25"/>
        <v>43.042752604046655</v>
      </c>
      <c r="H558" s="21">
        <f t="shared" si="26"/>
        <v>84504.960000000196</v>
      </c>
    </row>
    <row r="559" spans="1:8" ht="12.75" customHeight="1" x14ac:dyDescent="0.25">
      <c r="A559" s="25" t="s">
        <v>241</v>
      </c>
      <c r="B559" s="26" t="s">
        <v>8</v>
      </c>
      <c r="C559" s="27">
        <v>1556535.71</v>
      </c>
      <c r="D559" s="27">
        <v>3899646</v>
      </c>
      <c r="E559" s="27">
        <v>1670351.66</v>
      </c>
      <c r="F559" s="28">
        <f t="shared" si="24"/>
        <v>107.31213227353453</v>
      </c>
      <c r="G559" s="28">
        <f t="shared" si="25"/>
        <v>42.833417699965587</v>
      </c>
      <c r="H559" s="29">
        <f t="shared" si="26"/>
        <v>113815.94999999995</v>
      </c>
    </row>
    <row r="560" spans="1:8" ht="12.75" customHeight="1" x14ac:dyDescent="0.25">
      <c r="A560" s="25" t="s">
        <v>242</v>
      </c>
      <c r="B560" s="26" t="s">
        <v>9</v>
      </c>
      <c r="C560" s="27">
        <v>58737.43</v>
      </c>
      <c r="D560" s="27">
        <v>49400</v>
      </c>
      <c r="E560" s="27">
        <v>29426.44</v>
      </c>
      <c r="F560" s="28">
        <f t="shared" si="24"/>
        <v>50.098276346105031</v>
      </c>
      <c r="G560" s="28">
        <f t="shared" si="25"/>
        <v>59.567692307692312</v>
      </c>
      <c r="H560" s="29">
        <f t="shared" si="26"/>
        <v>-29310.99</v>
      </c>
    </row>
    <row r="561" spans="1:8" ht="12.75" customHeight="1" x14ac:dyDescent="0.25">
      <c r="A561" s="17" t="s">
        <v>456</v>
      </c>
      <c r="B561" s="18" t="s">
        <v>222</v>
      </c>
      <c r="C561" s="31">
        <v>38020017.390000001</v>
      </c>
      <c r="D561" s="31">
        <v>97826744</v>
      </c>
      <c r="E561" s="31">
        <v>38846286.859999999</v>
      </c>
      <c r="F561" s="20">
        <f t="shared" si="24"/>
        <v>102.17324853254097</v>
      </c>
      <c r="G561" s="20">
        <f t="shared" si="25"/>
        <v>39.709270973998684</v>
      </c>
      <c r="H561" s="32">
        <f t="shared" si="26"/>
        <v>826269.46999999881</v>
      </c>
    </row>
    <row r="562" spans="1:8" ht="12.75" customHeight="1" x14ac:dyDescent="0.25">
      <c r="A562" s="23" t="s">
        <v>457</v>
      </c>
      <c r="B562" s="18" t="s">
        <v>223</v>
      </c>
      <c r="C562" s="19">
        <v>38020017.390000001</v>
      </c>
      <c r="D562" s="19">
        <v>97826744</v>
      </c>
      <c r="E562" s="19">
        <v>38846286.859999999</v>
      </c>
      <c r="F562" s="20">
        <f t="shared" si="24"/>
        <v>102.17324853254097</v>
      </c>
      <c r="G562" s="20">
        <f t="shared" si="25"/>
        <v>39.709270973998684</v>
      </c>
      <c r="H562" s="21">
        <f t="shared" si="26"/>
        <v>826269.46999999881</v>
      </c>
    </row>
    <row r="563" spans="1:8" ht="12.75" customHeight="1" x14ac:dyDescent="0.25">
      <c r="A563" s="25" t="s">
        <v>241</v>
      </c>
      <c r="B563" s="26" t="s">
        <v>8</v>
      </c>
      <c r="C563" s="27">
        <v>37980992.890000001</v>
      </c>
      <c r="D563" s="27">
        <v>92905344</v>
      </c>
      <c r="E563" s="27">
        <v>38330674.5</v>
      </c>
      <c r="F563" s="28">
        <f t="shared" si="24"/>
        <v>100.92067527305761</v>
      </c>
      <c r="G563" s="28">
        <f t="shared" si="25"/>
        <v>41.257771458227424</v>
      </c>
      <c r="H563" s="29">
        <f t="shared" si="26"/>
        <v>349681.6099999994</v>
      </c>
    </row>
    <row r="564" spans="1:8" ht="12.75" customHeight="1" x14ac:dyDescent="0.25">
      <c r="A564" s="25" t="s">
        <v>242</v>
      </c>
      <c r="B564" s="26" t="s">
        <v>9</v>
      </c>
      <c r="C564" s="27">
        <v>39024.5</v>
      </c>
      <c r="D564" s="27">
        <v>4921400</v>
      </c>
      <c r="E564" s="27">
        <v>515612.36</v>
      </c>
      <c r="F564" s="28">
        <f t="shared" si="24"/>
        <v>1321.2529564760598</v>
      </c>
      <c r="G564" s="28">
        <f t="shared" si="25"/>
        <v>10.476944771812899</v>
      </c>
      <c r="H564" s="29">
        <f t="shared" si="26"/>
        <v>476587.86</v>
      </c>
    </row>
    <row r="565" spans="1:8" ht="12.75" customHeight="1" x14ac:dyDescent="0.25">
      <c r="A565" s="17" t="s">
        <v>458</v>
      </c>
      <c r="B565" s="18" t="s">
        <v>224</v>
      </c>
      <c r="C565" s="31">
        <v>24900217.73</v>
      </c>
      <c r="D565" s="31">
        <v>57168860</v>
      </c>
      <c r="E565" s="31">
        <v>26025561.41</v>
      </c>
      <c r="F565" s="20">
        <f t="shared" si="24"/>
        <v>104.5194130115745</v>
      </c>
      <c r="G565" s="20">
        <f t="shared" si="25"/>
        <v>45.524016763671696</v>
      </c>
      <c r="H565" s="32">
        <f t="shared" si="26"/>
        <v>1125343.6799999997</v>
      </c>
    </row>
    <row r="566" spans="1:8" ht="12.75" customHeight="1" x14ac:dyDescent="0.25">
      <c r="A566" s="23" t="s">
        <v>459</v>
      </c>
      <c r="B566" s="18" t="s">
        <v>225</v>
      </c>
      <c r="C566" s="19">
        <v>24900217.73</v>
      </c>
      <c r="D566" s="19">
        <v>57168860</v>
      </c>
      <c r="E566" s="19">
        <v>26025561.41</v>
      </c>
      <c r="F566" s="20">
        <f t="shared" si="24"/>
        <v>104.5194130115745</v>
      </c>
      <c r="G566" s="20">
        <f t="shared" si="25"/>
        <v>45.524016763671696</v>
      </c>
      <c r="H566" s="21">
        <f t="shared" si="26"/>
        <v>1125343.6799999997</v>
      </c>
    </row>
    <row r="567" spans="1:8" ht="12.75" customHeight="1" x14ac:dyDescent="0.25">
      <c r="A567" s="25" t="s">
        <v>241</v>
      </c>
      <c r="B567" s="26" t="s">
        <v>8</v>
      </c>
      <c r="C567" s="27">
        <v>24869116.800000001</v>
      </c>
      <c r="D567" s="27">
        <v>55913860</v>
      </c>
      <c r="E567" s="27">
        <v>25953527.640000001</v>
      </c>
      <c r="F567" s="28">
        <f t="shared" si="24"/>
        <v>104.3604718604241</v>
      </c>
      <c r="G567" s="28">
        <f t="shared" si="25"/>
        <v>46.416984339839892</v>
      </c>
      <c r="H567" s="29">
        <f t="shared" si="26"/>
        <v>1084410.8399999999</v>
      </c>
    </row>
    <row r="568" spans="1:8" ht="12.75" customHeight="1" x14ac:dyDescent="0.25">
      <c r="A568" s="25" t="s">
        <v>242</v>
      </c>
      <c r="B568" s="26" t="s">
        <v>9</v>
      </c>
      <c r="C568" s="27">
        <v>31100.93</v>
      </c>
      <c r="D568" s="27">
        <v>1255000</v>
      </c>
      <c r="E568" s="27">
        <v>72033.77</v>
      </c>
      <c r="F568" s="28">
        <f t="shared" si="24"/>
        <v>231.612913182982</v>
      </c>
      <c r="G568" s="28">
        <f t="shared" si="25"/>
        <v>5.7397426294820715</v>
      </c>
      <c r="H568" s="29">
        <f t="shared" si="26"/>
        <v>40932.840000000004</v>
      </c>
    </row>
    <row r="569" spans="1:8" ht="12.75" customHeight="1" x14ac:dyDescent="0.25">
      <c r="A569" s="17" t="s">
        <v>460</v>
      </c>
      <c r="B569" s="18" t="s">
        <v>226</v>
      </c>
      <c r="C569" s="31">
        <v>4211309.32</v>
      </c>
      <c r="D569" s="31">
        <v>9612330</v>
      </c>
      <c r="E569" s="31">
        <v>4339791.6500000004</v>
      </c>
      <c r="F569" s="20">
        <f t="shared" si="24"/>
        <v>103.05088798369243</v>
      </c>
      <c r="G569" s="20">
        <f t="shared" si="25"/>
        <v>45.148175832498474</v>
      </c>
      <c r="H569" s="32">
        <f t="shared" si="26"/>
        <v>128482.33000000007</v>
      </c>
    </row>
    <row r="570" spans="1:8" ht="12.75" customHeight="1" x14ac:dyDescent="0.25">
      <c r="A570" s="23" t="s">
        <v>461</v>
      </c>
      <c r="B570" s="18" t="s">
        <v>227</v>
      </c>
      <c r="C570" s="19">
        <v>4211309.32</v>
      </c>
      <c r="D570" s="19">
        <v>9612330</v>
      </c>
      <c r="E570" s="19">
        <v>4339791.6500000004</v>
      </c>
      <c r="F570" s="20">
        <f t="shared" si="24"/>
        <v>103.05088798369243</v>
      </c>
      <c r="G570" s="20">
        <f t="shared" si="25"/>
        <v>45.148175832498474</v>
      </c>
      <c r="H570" s="21">
        <f t="shared" si="26"/>
        <v>128482.33000000007</v>
      </c>
    </row>
    <row r="571" spans="1:8" ht="12.75" customHeight="1" x14ac:dyDescent="0.25">
      <c r="A571" s="25" t="s">
        <v>241</v>
      </c>
      <c r="B571" s="26" t="s">
        <v>8</v>
      </c>
      <c r="C571" s="27">
        <v>4199524.32</v>
      </c>
      <c r="D571" s="27">
        <v>9444330</v>
      </c>
      <c r="E571" s="27">
        <v>4260738.9000000004</v>
      </c>
      <c r="F571" s="28">
        <f t="shared" si="24"/>
        <v>101.45765508985075</v>
      </c>
      <c r="G571" s="28">
        <f t="shared" si="25"/>
        <v>45.114252678591285</v>
      </c>
      <c r="H571" s="29">
        <f t="shared" si="26"/>
        <v>61214.580000000075</v>
      </c>
    </row>
    <row r="572" spans="1:8" ht="12.75" customHeight="1" x14ac:dyDescent="0.25">
      <c r="A572" s="25" t="s">
        <v>242</v>
      </c>
      <c r="B572" s="26" t="s">
        <v>9</v>
      </c>
      <c r="C572" s="27">
        <v>11785</v>
      </c>
      <c r="D572" s="27">
        <v>168000</v>
      </c>
      <c r="E572" s="27">
        <v>79052.75</v>
      </c>
      <c r="F572" s="28">
        <f t="shared" si="24"/>
        <v>670.7912600763683</v>
      </c>
      <c r="G572" s="28">
        <f t="shared" si="25"/>
        <v>47.055208333333333</v>
      </c>
      <c r="H572" s="29">
        <f t="shared" si="26"/>
        <v>67267.75</v>
      </c>
    </row>
    <row r="573" spans="1:8" ht="12.75" customHeight="1" x14ac:dyDescent="0.25">
      <c r="A573" s="17" t="s">
        <v>462</v>
      </c>
      <c r="B573" s="18" t="s">
        <v>228</v>
      </c>
      <c r="C573" s="31">
        <v>10106094.310000001</v>
      </c>
      <c r="D573" s="31">
        <v>25519690</v>
      </c>
      <c r="E573" s="31">
        <v>11146119.57</v>
      </c>
      <c r="F573" s="20">
        <f t="shared" si="24"/>
        <v>110.29107020078857</v>
      </c>
      <c r="G573" s="20">
        <f t="shared" si="25"/>
        <v>43.676547677499215</v>
      </c>
      <c r="H573" s="32">
        <f t="shared" si="26"/>
        <v>1040025.2599999998</v>
      </c>
    </row>
    <row r="574" spans="1:8" ht="12.75" customHeight="1" x14ac:dyDescent="0.25">
      <c r="A574" s="17" t="s">
        <v>463</v>
      </c>
      <c r="B574" s="18" t="s">
        <v>229</v>
      </c>
      <c r="C574" s="31">
        <v>7133617.0300000003</v>
      </c>
      <c r="D574" s="31">
        <v>25074554</v>
      </c>
      <c r="E574" s="31">
        <v>7241992.5800000001</v>
      </c>
      <c r="F574" s="20">
        <f t="shared" si="24"/>
        <v>101.51922299086471</v>
      </c>
      <c r="G574" s="20">
        <f t="shared" si="25"/>
        <v>28.88184005187091</v>
      </c>
      <c r="H574" s="32">
        <f t="shared" si="26"/>
        <v>108375.54999999981</v>
      </c>
    </row>
    <row r="575" spans="1:8" ht="12.75" customHeight="1" x14ac:dyDescent="0.25">
      <c r="A575" s="17" t="s">
        <v>464</v>
      </c>
      <c r="B575" s="18" t="s">
        <v>230</v>
      </c>
      <c r="C575" s="31">
        <v>5624934.4500000002</v>
      </c>
      <c r="D575" s="31">
        <v>13800101</v>
      </c>
      <c r="E575" s="31">
        <v>5474814.3700000001</v>
      </c>
      <c r="F575" s="20">
        <f t="shared" si="24"/>
        <v>97.33116747698277</v>
      </c>
      <c r="G575" s="20">
        <f t="shared" si="25"/>
        <v>39.672277543475957</v>
      </c>
      <c r="H575" s="32">
        <f t="shared" si="26"/>
        <v>-150120.08000000007</v>
      </c>
    </row>
    <row r="576" spans="1:8" ht="12.75" customHeight="1" x14ac:dyDescent="0.25">
      <c r="A576" s="17" t="s">
        <v>465</v>
      </c>
      <c r="B576" s="18" t="s">
        <v>231</v>
      </c>
      <c r="C576" s="31">
        <v>2637769.06</v>
      </c>
      <c r="D576" s="31">
        <v>5550549</v>
      </c>
      <c r="E576" s="31">
        <v>2669418.17</v>
      </c>
      <c r="F576" s="20">
        <f t="shared" si="24"/>
        <v>101.19984385592878</v>
      </c>
      <c r="G576" s="20">
        <f t="shared" si="25"/>
        <v>48.09286739023473</v>
      </c>
      <c r="H576" s="32">
        <f t="shared" si="26"/>
        <v>31649.10999999987</v>
      </c>
    </row>
    <row r="577" spans="1:8" ht="12.75" customHeight="1" x14ac:dyDescent="0.25">
      <c r="A577" s="23" t="s">
        <v>466</v>
      </c>
      <c r="B577" s="18" t="s">
        <v>232</v>
      </c>
      <c r="C577" s="19">
        <v>2637769.06</v>
      </c>
      <c r="D577" s="19">
        <v>5550549</v>
      </c>
      <c r="E577" s="19">
        <v>2669418.17</v>
      </c>
      <c r="F577" s="20">
        <f t="shared" si="24"/>
        <v>101.19984385592878</v>
      </c>
      <c r="G577" s="20">
        <f t="shared" si="25"/>
        <v>48.09286739023473</v>
      </c>
      <c r="H577" s="21">
        <f t="shared" si="26"/>
        <v>31649.10999999987</v>
      </c>
    </row>
    <row r="578" spans="1:8" ht="12.75" customHeight="1" x14ac:dyDescent="0.25">
      <c r="A578" s="25" t="s">
        <v>241</v>
      </c>
      <c r="B578" s="26" t="s">
        <v>8</v>
      </c>
      <c r="C578" s="27">
        <v>2599007.44</v>
      </c>
      <c r="D578" s="27">
        <v>5502256</v>
      </c>
      <c r="E578" s="27">
        <v>2640468.9300000002</v>
      </c>
      <c r="F578" s="28">
        <f t="shared" si="24"/>
        <v>101.59528169723131</v>
      </c>
      <c r="G578" s="28">
        <f t="shared" si="25"/>
        <v>47.988841849597698</v>
      </c>
      <c r="H578" s="29">
        <f t="shared" si="26"/>
        <v>41461.490000000224</v>
      </c>
    </row>
    <row r="579" spans="1:8" ht="12.75" customHeight="1" x14ac:dyDescent="0.25">
      <c r="A579" s="25" t="s">
        <v>242</v>
      </c>
      <c r="B579" s="26" t="s">
        <v>9</v>
      </c>
      <c r="C579" s="27">
        <v>38761.620000000003</v>
      </c>
      <c r="D579" s="27">
        <v>48293</v>
      </c>
      <c r="E579" s="27">
        <v>28949.24</v>
      </c>
      <c r="F579" s="28">
        <f t="shared" si="24"/>
        <v>74.685320169796825</v>
      </c>
      <c r="G579" s="28">
        <f t="shared" si="25"/>
        <v>59.945002381297499</v>
      </c>
      <c r="H579" s="29">
        <f t="shared" si="26"/>
        <v>-9812.380000000001</v>
      </c>
    </row>
    <row r="580" spans="1:8" ht="12.75" customHeight="1" x14ac:dyDescent="0.25">
      <c r="A580" s="17" t="s">
        <v>467</v>
      </c>
      <c r="B580" s="18" t="s">
        <v>233</v>
      </c>
      <c r="C580" s="31">
        <v>4433679.57</v>
      </c>
      <c r="D580" s="31">
        <v>12262238</v>
      </c>
      <c r="E580" s="31">
        <v>7266381.1900000004</v>
      </c>
      <c r="F580" s="20">
        <f t="shared" ref="F580:F587" si="27">IF(C580=0,"x",E580/C580*100)</f>
        <v>163.89053550841069</v>
      </c>
      <c r="G580" s="20">
        <f t="shared" ref="G580:G587" si="28">IF(D580=0,"x",E580/D580*100)</f>
        <v>59.258197320913197</v>
      </c>
      <c r="H580" s="32">
        <f t="shared" si="26"/>
        <v>2832701.62</v>
      </c>
    </row>
    <row r="581" spans="1:8" ht="12.75" customHeight="1" x14ac:dyDescent="0.25">
      <c r="A581" s="23" t="s">
        <v>468</v>
      </c>
      <c r="B581" s="18" t="s">
        <v>234</v>
      </c>
      <c r="C581" s="19">
        <v>4433679.57</v>
      </c>
      <c r="D581" s="19">
        <v>12262238</v>
      </c>
      <c r="E581" s="19">
        <v>7266381.1900000004</v>
      </c>
      <c r="F581" s="20">
        <f t="shared" si="27"/>
        <v>163.89053550841069</v>
      </c>
      <c r="G581" s="20">
        <f t="shared" si="28"/>
        <v>59.258197320913197</v>
      </c>
      <c r="H581" s="21">
        <f t="shared" ref="H581:H587" si="29">+E581-C581</f>
        <v>2832701.62</v>
      </c>
    </row>
    <row r="582" spans="1:8" ht="12.75" customHeight="1" x14ac:dyDescent="0.25">
      <c r="A582" s="25" t="s">
        <v>241</v>
      </c>
      <c r="B582" s="26" t="s">
        <v>8</v>
      </c>
      <c r="C582" s="27">
        <v>3911823.57</v>
      </c>
      <c r="D582" s="27">
        <v>12061238</v>
      </c>
      <c r="E582" s="27">
        <v>7224145.75</v>
      </c>
      <c r="F582" s="28">
        <f t="shared" si="27"/>
        <v>184.67463117208018</v>
      </c>
      <c r="G582" s="28">
        <f t="shared" si="28"/>
        <v>59.895557570458358</v>
      </c>
      <c r="H582" s="29">
        <f t="shared" si="29"/>
        <v>3312322.18</v>
      </c>
    </row>
    <row r="583" spans="1:8" ht="12.75" customHeight="1" x14ac:dyDescent="0.25">
      <c r="A583" s="25" t="s">
        <v>242</v>
      </c>
      <c r="B583" s="26" t="s">
        <v>9</v>
      </c>
      <c r="C583" s="27">
        <v>521856</v>
      </c>
      <c r="D583" s="27">
        <v>201000</v>
      </c>
      <c r="E583" s="27">
        <v>42235.44</v>
      </c>
      <c r="F583" s="28">
        <f t="shared" si="27"/>
        <v>8.0933130978660781</v>
      </c>
      <c r="G583" s="28">
        <f t="shared" si="28"/>
        <v>21.012656716417911</v>
      </c>
      <c r="H583" s="29">
        <f t="shared" si="29"/>
        <v>-479620.56</v>
      </c>
    </row>
    <row r="584" spans="1:8" ht="12.75" customHeight="1" x14ac:dyDescent="0.25">
      <c r="A584" s="17" t="s">
        <v>469</v>
      </c>
      <c r="B584" s="18" t="s">
        <v>235</v>
      </c>
      <c r="C584" s="31">
        <v>1257401.8400000001</v>
      </c>
      <c r="D584" s="31">
        <v>3298569</v>
      </c>
      <c r="E584" s="31">
        <v>1359388.53</v>
      </c>
      <c r="F584" s="20">
        <f t="shared" si="27"/>
        <v>108.11090669312206</v>
      </c>
      <c r="G584" s="20">
        <f t="shared" si="28"/>
        <v>41.21146260696684</v>
      </c>
      <c r="H584" s="32">
        <f t="shared" si="29"/>
        <v>101986.68999999994</v>
      </c>
    </row>
    <row r="585" spans="1:8" ht="12.75" customHeight="1" x14ac:dyDescent="0.25">
      <c r="A585" s="23" t="s">
        <v>470</v>
      </c>
      <c r="B585" s="18" t="s">
        <v>236</v>
      </c>
      <c r="C585" s="19">
        <v>1257401.8400000001</v>
      </c>
      <c r="D585" s="19">
        <v>3298569</v>
      </c>
      <c r="E585" s="19">
        <v>1359388.53</v>
      </c>
      <c r="F585" s="20">
        <f t="shared" si="27"/>
        <v>108.11090669312206</v>
      </c>
      <c r="G585" s="20">
        <f t="shared" si="28"/>
        <v>41.21146260696684</v>
      </c>
      <c r="H585" s="21">
        <f t="shared" si="29"/>
        <v>101986.68999999994</v>
      </c>
    </row>
    <row r="586" spans="1:8" ht="12.75" customHeight="1" x14ac:dyDescent="0.25">
      <c r="A586" s="25" t="s">
        <v>241</v>
      </c>
      <c r="B586" s="26" t="s">
        <v>8</v>
      </c>
      <c r="C586" s="27">
        <v>1244093.96</v>
      </c>
      <c r="D586" s="27">
        <v>3258569</v>
      </c>
      <c r="E586" s="27">
        <v>1348138.53</v>
      </c>
      <c r="F586" s="28">
        <f t="shared" si="27"/>
        <v>108.36307974680625</v>
      </c>
      <c r="G586" s="28">
        <f t="shared" si="28"/>
        <v>41.372103214631942</v>
      </c>
      <c r="H586" s="29">
        <f t="shared" si="29"/>
        <v>104044.57000000007</v>
      </c>
    </row>
    <row r="587" spans="1:8" ht="12.75" customHeight="1" thickBot="1" x14ac:dyDescent="0.3">
      <c r="A587" s="33" t="s">
        <v>242</v>
      </c>
      <c r="B587" s="34" t="s">
        <v>9</v>
      </c>
      <c r="C587" s="35">
        <v>13307.88</v>
      </c>
      <c r="D587" s="35">
        <v>40000</v>
      </c>
      <c r="E587" s="35">
        <v>11250</v>
      </c>
      <c r="F587" s="36">
        <f t="shared" si="27"/>
        <v>84.536379949323262</v>
      </c>
      <c r="G587" s="36">
        <f t="shared" si="28"/>
        <v>28.125</v>
      </c>
      <c r="H587" s="37">
        <f t="shared" si="29"/>
        <v>-2057.8799999999992</v>
      </c>
    </row>
    <row r="588" spans="1:8" ht="12.75" customHeight="1" x14ac:dyDescent="0.25">
      <c r="A588" s="1"/>
      <c r="B588" s="2"/>
      <c r="C588" s="1"/>
      <c r="D588" s="1"/>
      <c r="E588" s="1"/>
      <c r="F588" s="3"/>
      <c r="G588" s="3"/>
      <c r="H588" s="1"/>
    </row>
    <row r="589" spans="1:8" ht="12.75" customHeight="1" x14ac:dyDescent="0.25">
      <c r="A589" s="38" t="s">
        <v>237</v>
      </c>
      <c r="B589" s="2"/>
      <c r="C589" s="1"/>
      <c r="D589" s="1"/>
      <c r="E589" s="1"/>
      <c r="F589" s="3"/>
      <c r="G589" s="3"/>
      <c r="H589" s="1"/>
    </row>
    <row r="590" spans="1:8" ht="12.75" customHeight="1" x14ac:dyDescent="0.25">
      <c r="A590" s="39" t="s">
        <v>238</v>
      </c>
      <c r="B590" s="2"/>
      <c r="C590" s="1"/>
      <c r="D590" s="1"/>
      <c r="E590" s="1"/>
      <c r="F590" s="3"/>
      <c r="G590" s="3"/>
      <c r="H590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2017-08-21T14:09:29Z</cp:lastPrinted>
  <dcterms:created xsi:type="dcterms:W3CDTF">2017-08-21T13:59:46Z</dcterms:created>
  <dcterms:modified xsi:type="dcterms:W3CDTF">2017-08-21T14:33:15Z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siječanj-svibanj 2017..xlsx</vt:lpwstr>
  </property>
</Properties>
</file>